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roboczy\LO3\"/>
    </mc:Choice>
  </mc:AlternateContent>
  <bookViews>
    <workbookView xWindow="0" yWindow="0" windowWidth="28800" windowHeight="12480"/>
  </bookViews>
  <sheets>
    <sheet name="Przestoje wg obszarow " sheetId="1" r:id="rId1"/>
    <sheet name="Dane raport" sheetId="3" r:id="rId2"/>
    <sheet name="Target obszar" sheetId="4" r:id="rId3"/>
    <sheet name="Wykresy" sheetId="5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D34" i="4" l="1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J902" i="3"/>
  <c r="I902" i="3"/>
  <c r="J901" i="3"/>
  <c r="I901" i="3"/>
  <c r="J900" i="3"/>
  <c r="I900" i="3"/>
  <c r="J899" i="3"/>
  <c r="I899" i="3"/>
  <c r="J898" i="3"/>
  <c r="I898" i="3"/>
  <c r="J897" i="3"/>
  <c r="I897" i="3"/>
  <c r="J896" i="3"/>
  <c r="I896" i="3"/>
  <c r="J895" i="3"/>
  <c r="I895" i="3"/>
  <c r="J894" i="3"/>
  <c r="I894" i="3"/>
  <c r="J893" i="3"/>
  <c r="I893" i="3"/>
  <c r="J892" i="3"/>
  <c r="I892" i="3"/>
  <c r="J891" i="3"/>
  <c r="I891" i="3"/>
  <c r="J890" i="3"/>
  <c r="I890" i="3"/>
  <c r="J889" i="3"/>
  <c r="I889" i="3"/>
  <c r="J888" i="3"/>
  <c r="I888" i="3"/>
  <c r="J887" i="3"/>
  <c r="I887" i="3"/>
  <c r="J886" i="3"/>
  <c r="I886" i="3"/>
  <c r="J885" i="3"/>
  <c r="I885" i="3"/>
  <c r="J884" i="3"/>
  <c r="I884" i="3"/>
  <c r="J883" i="3"/>
  <c r="I883" i="3"/>
  <c r="J882" i="3"/>
  <c r="I882" i="3"/>
  <c r="J881" i="3"/>
  <c r="I881" i="3"/>
  <c r="J880" i="3"/>
  <c r="I880" i="3"/>
  <c r="J879" i="3"/>
  <c r="I879" i="3"/>
  <c r="J878" i="3"/>
  <c r="I878" i="3"/>
  <c r="J877" i="3"/>
  <c r="I877" i="3"/>
  <c r="J876" i="3"/>
  <c r="I876" i="3"/>
  <c r="J875" i="3"/>
  <c r="I875" i="3"/>
  <c r="J874" i="3"/>
  <c r="I874" i="3"/>
  <c r="J873" i="3"/>
  <c r="I873" i="3"/>
  <c r="J872" i="3"/>
  <c r="I872" i="3"/>
  <c r="J871" i="3"/>
  <c r="I871" i="3"/>
  <c r="J870" i="3"/>
  <c r="I870" i="3"/>
  <c r="J869" i="3"/>
  <c r="I869" i="3"/>
  <c r="J868" i="3"/>
  <c r="I868" i="3"/>
  <c r="J867" i="3"/>
  <c r="I867" i="3"/>
  <c r="J866" i="3"/>
  <c r="I866" i="3"/>
  <c r="J865" i="3"/>
  <c r="I865" i="3"/>
  <c r="J864" i="3"/>
  <c r="I864" i="3"/>
  <c r="J863" i="3"/>
  <c r="I863" i="3"/>
  <c r="J862" i="3"/>
  <c r="I862" i="3"/>
  <c r="J861" i="3"/>
  <c r="I861" i="3"/>
  <c r="J860" i="3"/>
  <c r="I860" i="3"/>
  <c r="J859" i="3"/>
  <c r="I859" i="3"/>
  <c r="J858" i="3"/>
  <c r="I858" i="3"/>
  <c r="J857" i="3"/>
  <c r="I857" i="3"/>
  <c r="J856" i="3"/>
  <c r="I856" i="3"/>
  <c r="J855" i="3"/>
  <c r="I855" i="3"/>
  <c r="J854" i="3"/>
  <c r="I854" i="3"/>
  <c r="J853" i="3"/>
  <c r="I853" i="3"/>
  <c r="J852" i="3"/>
  <c r="I852" i="3"/>
  <c r="J851" i="3"/>
  <c r="I851" i="3"/>
  <c r="J850" i="3"/>
  <c r="I850" i="3"/>
  <c r="J849" i="3"/>
  <c r="I849" i="3"/>
  <c r="J848" i="3"/>
  <c r="I848" i="3"/>
  <c r="J847" i="3"/>
  <c r="I847" i="3"/>
  <c r="J846" i="3"/>
  <c r="I846" i="3"/>
  <c r="J845" i="3"/>
  <c r="I845" i="3"/>
  <c r="J844" i="3"/>
  <c r="I844" i="3"/>
  <c r="J843" i="3"/>
  <c r="I843" i="3"/>
  <c r="J842" i="3"/>
  <c r="I842" i="3"/>
  <c r="J841" i="3"/>
  <c r="I841" i="3"/>
  <c r="J840" i="3"/>
  <c r="I840" i="3"/>
  <c r="J839" i="3"/>
  <c r="I839" i="3"/>
  <c r="J838" i="3"/>
  <c r="I838" i="3"/>
  <c r="J837" i="3"/>
  <c r="I837" i="3"/>
  <c r="J836" i="3"/>
  <c r="I836" i="3"/>
  <c r="J835" i="3"/>
  <c r="I835" i="3"/>
  <c r="J834" i="3"/>
  <c r="I834" i="3"/>
  <c r="J833" i="3"/>
  <c r="I833" i="3"/>
  <c r="J832" i="3"/>
  <c r="I832" i="3"/>
  <c r="J831" i="3"/>
  <c r="I831" i="3"/>
  <c r="J830" i="3"/>
  <c r="I830" i="3"/>
  <c r="J829" i="3"/>
  <c r="I829" i="3"/>
  <c r="J828" i="3"/>
  <c r="I828" i="3"/>
  <c r="J827" i="3"/>
  <c r="I827" i="3"/>
  <c r="J826" i="3"/>
  <c r="I826" i="3"/>
  <c r="J825" i="3"/>
  <c r="I825" i="3"/>
  <c r="J824" i="3"/>
  <c r="I824" i="3"/>
  <c r="J823" i="3"/>
  <c r="I823" i="3"/>
  <c r="J822" i="3"/>
  <c r="I822" i="3"/>
  <c r="J821" i="3"/>
  <c r="I821" i="3"/>
  <c r="J820" i="3"/>
  <c r="I820" i="3"/>
  <c r="J819" i="3"/>
  <c r="I819" i="3"/>
  <c r="J818" i="3"/>
  <c r="I818" i="3"/>
  <c r="J817" i="3"/>
  <c r="I817" i="3"/>
  <c r="J816" i="3"/>
  <c r="I816" i="3"/>
  <c r="J815" i="3"/>
  <c r="I815" i="3"/>
  <c r="J814" i="3"/>
  <c r="I814" i="3"/>
  <c r="J813" i="3"/>
  <c r="I813" i="3"/>
  <c r="J812" i="3"/>
  <c r="I812" i="3"/>
  <c r="J811" i="3"/>
  <c r="I811" i="3"/>
  <c r="J810" i="3"/>
  <c r="I810" i="3"/>
  <c r="J809" i="3"/>
  <c r="I809" i="3"/>
  <c r="J808" i="3"/>
  <c r="I808" i="3"/>
  <c r="J807" i="3"/>
  <c r="I807" i="3"/>
  <c r="J806" i="3"/>
  <c r="I806" i="3"/>
  <c r="J805" i="3"/>
  <c r="I805" i="3"/>
  <c r="J804" i="3"/>
  <c r="I804" i="3"/>
  <c r="J803" i="3"/>
  <c r="I803" i="3"/>
  <c r="J802" i="3"/>
  <c r="I802" i="3"/>
  <c r="J801" i="3"/>
  <c r="I801" i="3"/>
  <c r="J800" i="3"/>
  <c r="I800" i="3"/>
  <c r="J799" i="3"/>
  <c r="I799" i="3"/>
  <c r="J798" i="3"/>
  <c r="I798" i="3"/>
  <c r="J797" i="3"/>
  <c r="I797" i="3"/>
  <c r="J796" i="3"/>
  <c r="I796" i="3"/>
  <c r="J795" i="3"/>
  <c r="I795" i="3"/>
  <c r="J794" i="3"/>
  <c r="I794" i="3"/>
  <c r="J793" i="3"/>
  <c r="I793" i="3"/>
  <c r="J792" i="3"/>
  <c r="I792" i="3"/>
  <c r="J791" i="3"/>
  <c r="I791" i="3"/>
  <c r="J790" i="3"/>
  <c r="I790" i="3"/>
  <c r="J789" i="3"/>
  <c r="I789" i="3"/>
  <c r="J788" i="3"/>
  <c r="I788" i="3"/>
  <c r="J787" i="3"/>
  <c r="I787" i="3"/>
  <c r="J786" i="3"/>
  <c r="I786" i="3"/>
  <c r="J785" i="3"/>
  <c r="I785" i="3"/>
  <c r="J784" i="3"/>
  <c r="I784" i="3"/>
  <c r="J783" i="3"/>
  <c r="I783" i="3"/>
  <c r="J782" i="3"/>
  <c r="I782" i="3"/>
  <c r="J781" i="3"/>
  <c r="I781" i="3"/>
  <c r="J780" i="3"/>
  <c r="I780" i="3"/>
  <c r="J779" i="3"/>
  <c r="I779" i="3"/>
  <c r="J778" i="3"/>
  <c r="I778" i="3"/>
  <c r="J777" i="3"/>
  <c r="I777" i="3"/>
  <c r="J776" i="3"/>
  <c r="I776" i="3"/>
  <c r="J775" i="3"/>
  <c r="I775" i="3"/>
  <c r="J774" i="3"/>
  <c r="I774" i="3"/>
  <c r="J773" i="3"/>
  <c r="I773" i="3"/>
  <c r="J772" i="3"/>
  <c r="I772" i="3"/>
  <c r="J771" i="3"/>
  <c r="I771" i="3"/>
  <c r="J770" i="3"/>
  <c r="I770" i="3"/>
  <c r="J769" i="3"/>
  <c r="I769" i="3"/>
  <c r="J768" i="3"/>
  <c r="I768" i="3"/>
  <c r="J767" i="3"/>
  <c r="I767" i="3"/>
  <c r="J766" i="3"/>
  <c r="I766" i="3"/>
  <c r="J765" i="3"/>
  <c r="I765" i="3"/>
  <c r="J764" i="3"/>
  <c r="I764" i="3"/>
  <c r="J763" i="3"/>
  <c r="I763" i="3"/>
  <c r="J762" i="3"/>
  <c r="I762" i="3"/>
  <c r="J761" i="3"/>
  <c r="I761" i="3"/>
  <c r="J760" i="3"/>
  <c r="I760" i="3"/>
  <c r="J759" i="3"/>
  <c r="I759" i="3"/>
  <c r="J758" i="3"/>
  <c r="I758" i="3"/>
  <c r="J757" i="3"/>
  <c r="I757" i="3"/>
  <c r="J756" i="3"/>
  <c r="I756" i="3"/>
  <c r="J755" i="3"/>
  <c r="I755" i="3"/>
  <c r="J754" i="3"/>
  <c r="I754" i="3"/>
  <c r="J753" i="3"/>
  <c r="I753" i="3"/>
  <c r="J752" i="3"/>
  <c r="I752" i="3"/>
  <c r="J751" i="3"/>
  <c r="I751" i="3"/>
  <c r="J750" i="3"/>
  <c r="I750" i="3"/>
  <c r="J749" i="3"/>
  <c r="I749" i="3"/>
  <c r="J748" i="3"/>
  <c r="I748" i="3"/>
  <c r="J747" i="3"/>
  <c r="I747" i="3"/>
  <c r="J746" i="3"/>
  <c r="I746" i="3"/>
  <c r="J745" i="3"/>
  <c r="I745" i="3"/>
  <c r="J744" i="3"/>
  <c r="I744" i="3"/>
  <c r="J743" i="3"/>
  <c r="I743" i="3"/>
  <c r="J742" i="3"/>
  <c r="I742" i="3"/>
  <c r="J741" i="3"/>
  <c r="I741" i="3"/>
  <c r="J740" i="3"/>
  <c r="I740" i="3"/>
  <c r="J739" i="3"/>
  <c r="I739" i="3"/>
  <c r="J738" i="3"/>
  <c r="I738" i="3"/>
  <c r="J737" i="3"/>
  <c r="I737" i="3"/>
  <c r="J736" i="3"/>
  <c r="I736" i="3"/>
  <c r="J735" i="3"/>
  <c r="I735" i="3"/>
  <c r="J734" i="3"/>
  <c r="I734" i="3"/>
  <c r="J733" i="3"/>
  <c r="I733" i="3"/>
  <c r="J732" i="3"/>
  <c r="I732" i="3"/>
  <c r="J731" i="3"/>
  <c r="I731" i="3"/>
  <c r="J730" i="3"/>
  <c r="I730" i="3"/>
  <c r="J729" i="3"/>
  <c r="I729" i="3"/>
  <c r="J728" i="3"/>
  <c r="I728" i="3"/>
  <c r="J727" i="3"/>
  <c r="I727" i="3"/>
  <c r="J726" i="3"/>
  <c r="I726" i="3"/>
  <c r="J725" i="3"/>
  <c r="I725" i="3"/>
  <c r="J724" i="3"/>
  <c r="I724" i="3"/>
  <c r="J723" i="3"/>
  <c r="I723" i="3"/>
  <c r="J722" i="3"/>
  <c r="I722" i="3"/>
  <c r="J721" i="3"/>
  <c r="I721" i="3"/>
  <c r="J720" i="3"/>
  <c r="I720" i="3"/>
  <c r="J719" i="3"/>
  <c r="I719" i="3"/>
  <c r="J718" i="3"/>
  <c r="I718" i="3"/>
  <c r="J717" i="3"/>
  <c r="I717" i="3"/>
  <c r="J716" i="3"/>
  <c r="I716" i="3"/>
  <c r="J715" i="3"/>
  <c r="I715" i="3"/>
  <c r="J714" i="3"/>
  <c r="I714" i="3"/>
  <c r="J713" i="3"/>
  <c r="I713" i="3"/>
  <c r="J712" i="3"/>
  <c r="I712" i="3"/>
  <c r="J711" i="3"/>
  <c r="I711" i="3"/>
  <c r="J710" i="3"/>
  <c r="I710" i="3"/>
  <c r="J709" i="3"/>
  <c r="I709" i="3"/>
  <c r="J708" i="3"/>
  <c r="I708" i="3"/>
  <c r="J707" i="3"/>
  <c r="I707" i="3"/>
  <c r="J706" i="3"/>
  <c r="I706" i="3"/>
  <c r="J705" i="3"/>
  <c r="I705" i="3"/>
  <c r="J704" i="3"/>
  <c r="I704" i="3"/>
  <c r="J703" i="3"/>
  <c r="I703" i="3"/>
  <c r="J702" i="3"/>
  <c r="I702" i="3"/>
  <c r="J701" i="3"/>
  <c r="I701" i="3"/>
  <c r="J700" i="3"/>
  <c r="I700" i="3"/>
  <c r="J699" i="3"/>
  <c r="I699" i="3"/>
  <c r="J698" i="3"/>
  <c r="I698" i="3"/>
  <c r="J697" i="3"/>
  <c r="I697" i="3"/>
  <c r="J696" i="3"/>
  <c r="I696" i="3"/>
  <c r="J695" i="3"/>
  <c r="I695" i="3"/>
  <c r="J694" i="3"/>
  <c r="I694" i="3"/>
  <c r="J693" i="3"/>
  <c r="I693" i="3"/>
  <c r="J692" i="3"/>
  <c r="I692" i="3"/>
  <c r="J691" i="3"/>
  <c r="I691" i="3"/>
  <c r="J690" i="3"/>
  <c r="I690" i="3"/>
  <c r="J689" i="3"/>
  <c r="I689" i="3"/>
  <c r="J688" i="3"/>
  <c r="I688" i="3"/>
  <c r="J687" i="3"/>
  <c r="I687" i="3"/>
  <c r="J686" i="3"/>
  <c r="I686" i="3"/>
  <c r="J685" i="3"/>
  <c r="I685" i="3"/>
  <c r="J684" i="3"/>
  <c r="I684" i="3"/>
  <c r="J683" i="3"/>
  <c r="I683" i="3"/>
  <c r="J682" i="3"/>
  <c r="I682" i="3"/>
  <c r="J681" i="3"/>
  <c r="I681" i="3"/>
  <c r="J680" i="3"/>
  <c r="I680" i="3"/>
  <c r="J679" i="3"/>
  <c r="I679" i="3"/>
  <c r="J678" i="3"/>
  <c r="I678" i="3"/>
  <c r="J677" i="3"/>
  <c r="I677" i="3"/>
  <c r="J676" i="3"/>
  <c r="I676" i="3"/>
  <c r="J675" i="3"/>
  <c r="I675" i="3"/>
  <c r="J674" i="3"/>
  <c r="I674" i="3"/>
  <c r="J673" i="3"/>
  <c r="I673" i="3"/>
  <c r="J672" i="3"/>
  <c r="I672" i="3"/>
  <c r="J671" i="3"/>
  <c r="I671" i="3"/>
  <c r="J670" i="3"/>
  <c r="I670" i="3"/>
  <c r="J669" i="3"/>
  <c r="I669" i="3"/>
  <c r="J668" i="3"/>
  <c r="I668" i="3"/>
  <c r="J667" i="3"/>
  <c r="I667" i="3"/>
  <c r="J666" i="3"/>
  <c r="I666" i="3"/>
  <c r="J665" i="3"/>
  <c r="I665" i="3"/>
  <c r="J664" i="3"/>
  <c r="I664" i="3"/>
  <c r="J663" i="3"/>
  <c r="I663" i="3"/>
  <c r="J662" i="3"/>
  <c r="I662" i="3"/>
  <c r="J661" i="3"/>
  <c r="I661" i="3"/>
  <c r="J660" i="3"/>
  <c r="I660" i="3"/>
  <c r="J659" i="3"/>
  <c r="I659" i="3"/>
  <c r="J658" i="3"/>
  <c r="I658" i="3"/>
  <c r="J657" i="3"/>
  <c r="I657" i="3"/>
  <c r="J656" i="3"/>
  <c r="I656" i="3"/>
  <c r="J655" i="3"/>
  <c r="I655" i="3"/>
  <c r="J654" i="3"/>
  <c r="I654" i="3"/>
  <c r="J653" i="3"/>
  <c r="I653" i="3"/>
  <c r="J652" i="3"/>
  <c r="I652" i="3"/>
  <c r="J651" i="3"/>
  <c r="I651" i="3"/>
  <c r="J650" i="3"/>
  <c r="I650" i="3"/>
  <c r="J649" i="3"/>
  <c r="I649" i="3"/>
  <c r="J648" i="3"/>
  <c r="I648" i="3"/>
  <c r="J647" i="3"/>
  <c r="I647" i="3"/>
  <c r="J646" i="3"/>
  <c r="I646" i="3"/>
  <c r="J645" i="3"/>
  <c r="I645" i="3"/>
  <c r="J644" i="3"/>
  <c r="I644" i="3"/>
  <c r="J643" i="3"/>
  <c r="I643" i="3"/>
  <c r="J642" i="3"/>
  <c r="I642" i="3"/>
  <c r="J641" i="3"/>
  <c r="I641" i="3"/>
  <c r="J640" i="3"/>
  <c r="I640" i="3"/>
  <c r="J639" i="3"/>
  <c r="I639" i="3"/>
  <c r="J638" i="3"/>
  <c r="I638" i="3"/>
  <c r="J637" i="3"/>
  <c r="I637" i="3"/>
  <c r="J636" i="3"/>
  <c r="I636" i="3"/>
  <c r="J635" i="3"/>
  <c r="I635" i="3"/>
  <c r="J634" i="3"/>
  <c r="I634" i="3"/>
  <c r="J633" i="3"/>
  <c r="I633" i="3"/>
  <c r="J632" i="3"/>
  <c r="I632" i="3"/>
  <c r="J631" i="3"/>
  <c r="I631" i="3"/>
  <c r="J630" i="3"/>
  <c r="I630" i="3"/>
  <c r="J629" i="3"/>
  <c r="I629" i="3"/>
  <c r="J628" i="3"/>
  <c r="I628" i="3"/>
  <c r="J627" i="3"/>
  <c r="I627" i="3"/>
  <c r="J626" i="3"/>
  <c r="I626" i="3"/>
  <c r="J625" i="3"/>
  <c r="I625" i="3"/>
  <c r="J624" i="3"/>
  <c r="I624" i="3"/>
  <c r="J623" i="3"/>
  <c r="I623" i="3"/>
  <c r="J622" i="3"/>
  <c r="I622" i="3"/>
  <c r="J621" i="3"/>
  <c r="I621" i="3"/>
  <c r="J620" i="3"/>
  <c r="I620" i="3"/>
  <c r="J619" i="3"/>
  <c r="I619" i="3"/>
  <c r="J618" i="3"/>
  <c r="I618" i="3"/>
  <c r="J617" i="3"/>
  <c r="I617" i="3"/>
  <c r="J616" i="3"/>
  <c r="I616" i="3"/>
  <c r="J615" i="3"/>
  <c r="I615" i="3"/>
  <c r="J614" i="3"/>
  <c r="I614" i="3"/>
  <c r="J613" i="3"/>
  <c r="I613" i="3"/>
  <c r="J612" i="3"/>
  <c r="I612" i="3"/>
  <c r="J611" i="3"/>
  <c r="I611" i="3"/>
  <c r="J610" i="3"/>
  <c r="I610" i="3"/>
  <c r="J609" i="3"/>
  <c r="I609" i="3"/>
  <c r="J608" i="3"/>
  <c r="I608" i="3"/>
  <c r="J607" i="3"/>
  <c r="I607" i="3"/>
  <c r="J606" i="3"/>
  <c r="I606" i="3"/>
  <c r="J605" i="3"/>
  <c r="I605" i="3"/>
  <c r="J604" i="3"/>
  <c r="I604" i="3"/>
  <c r="J603" i="3"/>
  <c r="I603" i="3"/>
  <c r="J602" i="3"/>
  <c r="I602" i="3"/>
  <c r="J601" i="3"/>
  <c r="I601" i="3"/>
  <c r="J600" i="3"/>
  <c r="I600" i="3"/>
  <c r="J599" i="3"/>
  <c r="I599" i="3"/>
  <c r="J598" i="3"/>
  <c r="I598" i="3"/>
  <c r="J597" i="3"/>
  <c r="I597" i="3"/>
  <c r="J596" i="3"/>
  <c r="I596" i="3"/>
  <c r="J595" i="3"/>
  <c r="I595" i="3"/>
  <c r="J594" i="3"/>
  <c r="I594" i="3"/>
  <c r="J593" i="3"/>
  <c r="I593" i="3"/>
  <c r="J592" i="3"/>
  <c r="I592" i="3"/>
  <c r="J591" i="3"/>
  <c r="I591" i="3"/>
  <c r="J590" i="3"/>
  <c r="I590" i="3"/>
  <c r="J589" i="3"/>
  <c r="I589" i="3"/>
  <c r="J588" i="3"/>
  <c r="I588" i="3"/>
  <c r="J587" i="3"/>
  <c r="I587" i="3"/>
  <c r="J586" i="3"/>
  <c r="I586" i="3"/>
  <c r="J585" i="3"/>
  <c r="I585" i="3"/>
  <c r="J584" i="3"/>
  <c r="I584" i="3"/>
  <c r="J583" i="3"/>
  <c r="I583" i="3"/>
  <c r="J582" i="3"/>
  <c r="I582" i="3"/>
  <c r="J581" i="3"/>
  <c r="I581" i="3"/>
  <c r="J580" i="3"/>
  <c r="I580" i="3"/>
  <c r="J579" i="3"/>
  <c r="I579" i="3"/>
  <c r="J578" i="3"/>
  <c r="I578" i="3"/>
  <c r="J577" i="3"/>
  <c r="I577" i="3"/>
  <c r="J576" i="3"/>
  <c r="I576" i="3"/>
  <c r="J575" i="3"/>
  <c r="I575" i="3"/>
  <c r="J574" i="3"/>
  <c r="I574" i="3"/>
  <c r="J573" i="3"/>
  <c r="I573" i="3"/>
  <c r="J572" i="3"/>
  <c r="I572" i="3"/>
  <c r="J571" i="3"/>
  <c r="I571" i="3"/>
  <c r="J570" i="3"/>
  <c r="I570" i="3"/>
  <c r="J569" i="3"/>
  <c r="I569" i="3"/>
  <c r="J568" i="3"/>
  <c r="I568" i="3"/>
  <c r="J567" i="3"/>
  <c r="I567" i="3"/>
  <c r="J566" i="3"/>
  <c r="I566" i="3"/>
  <c r="J565" i="3"/>
  <c r="I565" i="3"/>
  <c r="J564" i="3"/>
  <c r="I564" i="3"/>
  <c r="J563" i="3"/>
  <c r="I563" i="3"/>
  <c r="J562" i="3"/>
  <c r="I562" i="3"/>
  <c r="J561" i="3"/>
  <c r="I561" i="3"/>
  <c r="J560" i="3"/>
  <c r="I560" i="3"/>
  <c r="J559" i="3"/>
  <c r="I559" i="3"/>
  <c r="J558" i="3"/>
  <c r="I558" i="3"/>
  <c r="J557" i="3"/>
  <c r="I557" i="3"/>
  <c r="J556" i="3"/>
  <c r="I556" i="3"/>
  <c r="J555" i="3"/>
  <c r="I555" i="3"/>
  <c r="J554" i="3"/>
  <c r="I554" i="3"/>
  <c r="J553" i="3"/>
  <c r="I553" i="3"/>
  <c r="J552" i="3"/>
  <c r="I552" i="3"/>
  <c r="J551" i="3"/>
  <c r="I551" i="3"/>
  <c r="J550" i="3"/>
  <c r="I550" i="3"/>
  <c r="J549" i="3"/>
  <c r="I549" i="3"/>
  <c r="J548" i="3"/>
  <c r="I548" i="3"/>
  <c r="J547" i="3"/>
  <c r="I547" i="3"/>
  <c r="J546" i="3"/>
  <c r="I546" i="3"/>
  <c r="J545" i="3"/>
  <c r="I545" i="3"/>
  <c r="J544" i="3"/>
  <c r="I544" i="3"/>
  <c r="J543" i="3"/>
  <c r="I543" i="3"/>
  <c r="J542" i="3"/>
  <c r="I542" i="3"/>
  <c r="J541" i="3"/>
  <c r="I541" i="3"/>
  <c r="J540" i="3"/>
  <c r="I540" i="3"/>
  <c r="J539" i="3"/>
  <c r="I539" i="3"/>
  <c r="J538" i="3"/>
  <c r="I538" i="3"/>
  <c r="J537" i="3"/>
  <c r="I537" i="3"/>
  <c r="J536" i="3"/>
  <c r="I536" i="3"/>
  <c r="J535" i="3"/>
  <c r="I535" i="3"/>
  <c r="J534" i="3"/>
  <c r="I534" i="3"/>
  <c r="J533" i="3"/>
  <c r="I533" i="3"/>
  <c r="J532" i="3"/>
  <c r="I532" i="3"/>
  <c r="J531" i="3"/>
  <c r="I531" i="3"/>
  <c r="J530" i="3"/>
  <c r="I530" i="3"/>
  <c r="J529" i="3"/>
  <c r="I529" i="3"/>
  <c r="J528" i="3"/>
  <c r="I528" i="3"/>
  <c r="J527" i="3"/>
  <c r="I527" i="3"/>
  <c r="J526" i="3"/>
  <c r="I526" i="3"/>
  <c r="J525" i="3"/>
  <c r="I525" i="3"/>
  <c r="J524" i="3"/>
  <c r="I524" i="3"/>
  <c r="J523" i="3"/>
  <c r="I523" i="3"/>
  <c r="J522" i="3"/>
  <c r="I522" i="3"/>
  <c r="J521" i="3"/>
  <c r="I521" i="3"/>
  <c r="J520" i="3"/>
  <c r="I520" i="3"/>
  <c r="J519" i="3"/>
  <c r="I519" i="3"/>
  <c r="J518" i="3"/>
  <c r="I518" i="3"/>
  <c r="J517" i="3"/>
  <c r="I517" i="3"/>
  <c r="J516" i="3"/>
  <c r="I516" i="3"/>
  <c r="J515" i="3"/>
  <c r="I515" i="3"/>
  <c r="J514" i="3"/>
  <c r="I514" i="3"/>
  <c r="J513" i="3"/>
  <c r="I513" i="3"/>
  <c r="J512" i="3"/>
  <c r="I512" i="3"/>
  <c r="J511" i="3"/>
  <c r="I511" i="3"/>
  <c r="J510" i="3"/>
  <c r="I510" i="3"/>
  <c r="J509" i="3"/>
  <c r="I509" i="3"/>
  <c r="J508" i="3"/>
  <c r="I508" i="3"/>
  <c r="J507" i="3"/>
  <c r="I507" i="3"/>
  <c r="J506" i="3"/>
  <c r="I506" i="3"/>
  <c r="J505" i="3"/>
  <c r="I505" i="3"/>
  <c r="J504" i="3"/>
  <c r="I504" i="3"/>
  <c r="J503" i="3"/>
  <c r="I503" i="3"/>
  <c r="J502" i="3"/>
  <c r="I502" i="3"/>
  <c r="J501" i="3"/>
  <c r="I501" i="3"/>
  <c r="J500" i="3"/>
  <c r="I500" i="3"/>
  <c r="J499" i="3"/>
  <c r="I499" i="3"/>
  <c r="J498" i="3"/>
  <c r="I498" i="3"/>
  <c r="J497" i="3"/>
  <c r="I497" i="3"/>
  <c r="J496" i="3"/>
  <c r="I496" i="3"/>
  <c r="J495" i="3"/>
  <c r="I495" i="3"/>
  <c r="J494" i="3"/>
  <c r="I494" i="3"/>
  <c r="J493" i="3"/>
  <c r="I493" i="3"/>
  <c r="J492" i="3"/>
  <c r="I492" i="3"/>
  <c r="J491" i="3"/>
  <c r="I491" i="3"/>
  <c r="J490" i="3"/>
  <c r="I490" i="3"/>
  <c r="J489" i="3"/>
  <c r="I489" i="3"/>
  <c r="J488" i="3"/>
  <c r="I488" i="3"/>
  <c r="J487" i="3"/>
  <c r="I487" i="3"/>
  <c r="J486" i="3"/>
  <c r="I486" i="3"/>
  <c r="J485" i="3"/>
  <c r="I485" i="3"/>
  <c r="J484" i="3"/>
  <c r="I484" i="3"/>
  <c r="J483" i="3"/>
  <c r="I483" i="3"/>
  <c r="J482" i="3"/>
  <c r="I482" i="3"/>
  <c r="J481" i="3"/>
  <c r="I481" i="3"/>
  <c r="J480" i="3"/>
  <c r="I480" i="3"/>
  <c r="J479" i="3"/>
  <c r="I479" i="3"/>
  <c r="J478" i="3"/>
  <c r="I478" i="3"/>
  <c r="J477" i="3"/>
  <c r="I477" i="3"/>
  <c r="J476" i="3"/>
  <c r="I476" i="3"/>
  <c r="J475" i="3"/>
  <c r="I475" i="3"/>
  <c r="J474" i="3"/>
  <c r="I474" i="3"/>
  <c r="J473" i="3"/>
  <c r="I473" i="3"/>
  <c r="J472" i="3"/>
  <c r="I472" i="3"/>
  <c r="J471" i="3"/>
  <c r="I471" i="3"/>
  <c r="J470" i="3"/>
  <c r="I470" i="3"/>
  <c r="J469" i="3"/>
  <c r="I469" i="3"/>
  <c r="J468" i="3"/>
  <c r="I468" i="3"/>
  <c r="J467" i="3"/>
  <c r="I467" i="3"/>
  <c r="J466" i="3"/>
  <c r="I466" i="3"/>
  <c r="J465" i="3"/>
  <c r="I465" i="3"/>
  <c r="J464" i="3"/>
  <c r="I464" i="3"/>
  <c r="J463" i="3"/>
  <c r="I463" i="3"/>
  <c r="J462" i="3"/>
  <c r="I462" i="3"/>
  <c r="J461" i="3"/>
  <c r="I461" i="3"/>
  <c r="J460" i="3"/>
  <c r="I460" i="3"/>
  <c r="J459" i="3"/>
  <c r="I459" i="3"/>
  <c r="J458" i="3"/>
  <c r="I458" i="3"/>
  <c r="J457" i="3"/>
  <c r="I457" i="3"/>
  <c r="J456" i="3"/>
  <c r="I456" i="3"/>
  <c r="J455" i="3"/>
  <c r="I455" i="3"/>
  <c r="J454" i="3"/>
  <c r="I454" i="3"/>
  <c r="J453" i="3"/>
  <c r="I453" i="3"/>
  <c r="J452" i="3"/>
  <c r="I452" i="3"/>
  <c r="J451" i="3"/>
  <c r="I451" i="3"/>
  <c r="J450" i="3"/>
  <c r="I450" i="3"/>
  <c r="J449" i="3"/>
  <c r="I449" i="3"/>
  <c r="J448" i="3"/>
  <c r="I448" i="3"/>
  <c r="J447" i="3"/>
  <c r="I447" i="3"/>
  <c r="J446" i="3"/>
  <c r="I446" i="3"/>
  <c r="J445" i="3"/>
  <c r="I445" i="3"/>
  <c r="J444" i="3"/>
  <c r="I444" i="3"/>
  <c r="J443" i="3"/>
  <c r="I443" i="3"/>
  <c r="J442" i="3"/>
  <c r="I442" i="3"/>
  <c r="J441" i="3"/>
  <c r="I441" i="3"/>
  <c r="J440" i="3"/>
  <c r="I440" i="3"/>
  <c r="J439" i="3"/>
  <c r="I439" i="3"/>
  <c r="J438" i="3"/>
  <c r="I438" i="3"/>
  <c r="J437" i="3"/>
  <c r="I437" i="3"/>
  <c r="J436" i="3"/>
  <c r="I436" i="3"/>
  <c r="J435" i="3"/>
  <c r="I435" i="3"/>
  <c r="J434" i="3"/>
  <c r="I434" i="3"/>
  <c r="J433" i="3"/>
  <c r="I433" i="3"/>
  <c r="J432" i="3"/>
  <c r="I432" i="3"/>
  <c r="J431" i="3"/>
  <c r="I431" i="3"/>
  <c r="J430" i="3"/>
  <c r="I430" i="3"/>
  <c r="J429" i="3"/>
  <c r="I429" i="3"/>
  <c r="J428" i="3"/>
  <c r="I428" i="3"/>
  <c r="J427" i="3"/>
  <c r="I427" i="3"/>
  <c r="J426" i="3"/>
  <c r="I426" i="3"/>
  <c r="J425" i="3"/>
  <c r="I425" i="3"/>
  <c r="J424" i="3"/>
  <c r="I424" i="3"/>
  <c r="J423" i="3"/>
  <c r="I423" i="3"/>
  <c r="J422" i="3"/>
  <c r="I422" i="3"/>
  <c r="J421" i="3"/>
  <c r="I421" i="3"/>
  <c r="J420" i="3"/>
  <c r="I420" i="3"/>
  <c r="J419" i="3"/>
  <c r="I419" i="3"/>
  <c r="J418" i="3"/>
  <c r="I418" i="3"/>
  <c r="J417" i="3"/>
  <c r="I417" i="3"/>
  <c r="J416" i="3"/>
  <c r="I416" i="3"/>
  <c r="J415" i="3"/>
  <c r="I415" i="3"/>
  <c r="J414" i="3"/>
  <c r="I414" i="3"/>
  <c r="J413" i="3"/>
  <c r="I413" i="3"/>
  <c r="J412" i="3"/>
  <c r="I412" i="3"/>
  <c r="J411" i="3"/>
  <c r="I411" i="3"/>
  <c r="J410" i="3"/>
  <c r="I410" i="3"/>
  <c r="J409" i="3"/>
  <c r="I409" i="3"/>
  <c r="J408" i="3"/>
  <c r="I408" i="3"/>
  <c r="J407" i="3"/>
  <c r="I407" i="3"/>
  <c r="J406" i="3"/>
  <c r="I406" i="3"/>
  <c r="J405" i="3"/>
  <c r="I405" i="3"/>
  <c r="J404" i="3"/>
  <c r="I404" i="3"/>
  <c r="J403" i="3"/>
  <c r="I403" i="3"/>
  <c r="J402" i="3"/>
  <c r="I402" i="3"/>
  <c r="J401" i="3"/>
  <c r="I401" i="3"/>
  <c r="J400" i="3"/>
  <c r="I400" i="3"/>
  <c r="J399" i="3"/>
  <c r="I399" i="3"/>
  <c r="J398" i="3"/>
  <c r="I398" i="3"/>
  <c r="J397" i="3"/>
  <c r="I397" i="3"/>
  <c r="B397" i="3"/>
  <c r="J396" i="3"/>
  <c r="I396" i="3"/>
  <c r="B396" i="3"/>
  <c r="J395" i="3"/>
  <c r="I395" i="3"/>
  <c r="B395" i="3"/>
  <c r="J394" i="3"/>
  <c r="B394" i="3"/>
  <c r="J393" i="3"/>
  <c r="B393" i="3"/>
  <c r="J392" i="3"/>
  <c r="I392" i="3"/>
  <c r="B392" i="3"/>
  <c r="J391" i="3"/>
  <c r="I391" i="3"/>
  <c r="J390" i="3"/>
  <c r="I390" i="3"/>
  <c r="B390" i="3"/>
  <c r="J389" i="3"/>
  <c r="B389" i="3"/>
  <c r="J388" i="3"/>
  <c r="I388" i="3"/>
  <c r="J387" i="3"/>
  <c r="I387" i="3"/>
  <c r="J386" i="3"/>
  <c r="I386" i="3"/>
  <c r="J385" i="3"/>
  <c r="B385" i="3"/>
  <c r="J384" i="3"/>
  <c r="I384" i="3"/>
  <c r="B384" i="3"/>
  <c r="J383" i="3"/>
  <c r="I383" i="3"/>
  <c r="B383" i="3"/>
  <c r="J382" i="3"/>
  <c r="B382" i="3"/>
  <c r="J381" i="3"/>
  <c r="I381" i="3"/>
  <c r="B381" i="3"/>
  <c r="J380" i="3"/>
  <c r="I380" i="3"/>
  <c r="B380" i="3"/>
  <c r="J379" i="3"/>
  <c r="I379" i="3"/>
  <c r="B379" i="3"/>
  <c r="J378" i="3"/>
  <c r="B378" i="3"/>
  <c r="I378" i="3" s="1"/>
  <c r="J377" i="3"/>
  <c r="B377" i="3"/>
  <c r="J376" i="3"/>
  <c r="B376" i="3"/>
  <c r="J375" i="3"/>
  <c r="I375" i="3"/>
  <c r="B375" i="3"/>
  <c r="J374" i="3"/>
  <c r="B374" i="3"/>
  <c r="I374" i="3" s="1"/>
  <c r="J373" i="3"/>
  <c r="B373" i="3"/>
  <c r="I373" i="3" s="1"/>
  <c r="J372" i="3"/>
  <c r="B372" i="3"/>
  <c r="J371" i="3"/>
  <c r="I371" i="3"/>
  <c r="B371" i="3"/>
  <c r="J370" i="3"/>
  <c r="B370" i="3"/>
  <c r="J369" i="3"/>
  <c r="B369" i="3"/>
  <c r="J368" i="3"/>
  <c r="I368" i="3"/>
  <c r="B368" i="3"/>
  <c r="J367" i="3"/>
  <c r="I367" i="3"/>
  <c r="B367" i="3"/>
  <c r="J366" i="3"/>
  <c r="B366" i="3"/>
  <c r="J365" i="3"/>
  <c r="I365" i="3"/>
  <c r="B365" i="3"/>
  <c r="J364" i="3"/>
  <c r="I364" i="3"/>
  <c r="B364" i="3"/>
  <c r="J363" i="3"/>
  <c r="I363" i="3"/>
  <c r="B363" i="3"/>
  <c r="J362" i="3"/>
  <c r="B362" i="3"/>
  <c r="I362" i="3" s="1"/>
  <c r="J361" i="3"/>
  <c r="B361" i="3"/>
  <c r="J360" i="3"/>
  <c r="B360" i="3"/>
  <c r="J359" i="3"/>
  <c r="I359" i="3"/>
  <c r="B359" i="3"/>
  <c r="J358" i="3"/>
  <c r="I358" i="3"/>
  <c r="J357" i="3"/>
  <c r="B357" i="3"/>
  <c r="I357" i="3" s="1"/>
  <c r="J356" i="3"/>
  <c r="B356" i="3"/>
  <c r="I356" i="3" s="1"/>
  <c r="J355" i="3"/>
  <c r="I355" i="3"/>
  <c r="J354" i="3"/>
  <c r="I354" i="3"/>
  <c r="J353" i="3"/>
  <c r="I353" i="3"/>
  <c r="J352" i="3"/>
  <c r="B352" i="3"/>
  <c r="J351" i="3"/>
  <c r="I351" i="3"/>
  <c r="B351" i="3"/>
  <c r="J350" i="3"/>
  <c r="B350" i="3"/>
  <c r="J349" i="3"/>
  <c r="I349" i="3"/>
  <c r="B349" i="3"/>
  <c r="J348" i="3"/>
  <c r="I348" i="3"/>
  <c r="B348" i="3"/>
  <c r="J347" i="3"/>
  <c r="I347" i="3"/>
  <c r="B347" i="3"/>
  <c r="J346" i="3"/>
  <c r="B346" i="3"/>
  <c r="I346" i="3" s="1"/>
  <c r="J345" i="3"/>
  <c r="B345" i="3"/>
  <c r="I345" i="3" s="1"/>
  <c r="J344" i="3"/>
  <c r="B344" i="3"/>
  <c r="J343" i="3"/>
  <c r="I343" i="3"/>
  <c r="B343" i="3"/>
  <c r="J342" i="3"/>
  <c r="B342" i="3"/>
  <c r="J341" i="3"/>
  <c r="I341" i="3"/>
  <c r="B341" i="3"/>
  <c r="J340" i="3"/>
  <c r="I340" i="3"/>
  <c r="B340" i="3"/>
  <c r="J339" i="3"/>
  <c r="I339" i="3"/>
  <c r="B339" i="3"/>
  <c r="J338" i="3"/>
  <c r="B338" i="3"/>
  <c r="J337" i="3"/>
  <c r="I337" i="3"/>
  <c r="B337" i="3"/>
  <c r="J336" i="3"/>
  <c r="B336" i="3"/>
  <c r="J335" i="3"/>
  <c r="I335" i="3"/>
  <c r="B335" i="3"/>
  <c r="J334" i="3"/>
  <c r="B334" i="3"/>
  <c r="J333" i="3"/>
  <c r="I333" i="3"/>
  <c r="B333" i="3"/>
  <c r="J332" i="3"/>
  <c r="I332" i="3"/>
  <c r="B332" i="3"/>
  <c r="J331" i="3"/>
  <c r="I331" i="3"/>
  <c r="B331" i="3"/>
  <c r="J330" i="3"/>
  <c r="B330" i="3"/>
  <c r="I330" i="3" s="1"/>
  <c r="J329" i="3"/>
  <c r="B329" i="3"/>
  <c r="I329" i="3" s="1"/>
  <c r="J328" i="3"/>
  <c r="B328" i="3"/>
  <c r="J327" i="3"/>
  <c r="I327" i="3"/>
  <c r="B327" i="3"/>
  <c r="J326" i="3"/>
  <c r="B326" i="3"/>
  <c r="J325" i="3"/>
  <c r="I325" i="3"/>
  <c r="J324" i="3"/>
  <c r="I324" i="3"/>
  <c r="B324" i="3"/>
  <c r="J323" i="3"/>
  <c r="I323" i="3"/>
  <c r="B323" i="3"/>
  <c r="J322" i="3"/>
  <c r="I322" i="3"/>
  <c r="B322" i="3"/>
  <c r="J321" i="3"/>
  <c r="B321" i="3"/>
  <c r="J320" i="3"/>
  <c r="B320" i="3"/>
  <c r="J319" i="3"/>
  <c r="I319" i="3"/>
  <c r="B319" i="3"/>
  <c r="J318" i="3"/>
  <c r="I318" i="3"/>
  <c r="B318" i="3"/>
  <c r="J317" i="3"/>
  <c r="B317" i="3"/>
  <c r="J316" i="3"/>
  <c r="I316" i="3"/>
  <c r="B316" i="3"/>
  <c r="J315" i="3"/>
  <c r="I315" i="3"/>
  <c r="B315" i="3"/>
  <c r="J314" i="3"/>
  <c r="I314" i="3"/>
  <c r="B314" i="3"/>
  <c r="J313" i="3"/>
  <c r="B313" i="3"/>
  <c r="I313" i="3" s="1"/>
  <c r="J312" i="3"/>
  <c r="B312" i="3"/>
  <c r="I312" i="3" s="1"/>
  <c r="J311" i="3"/>
  <c r="B311" i="3"/>
  <c r="J310" i="3"/>
  <c r="I310" i="3"/>
  <c r="B310" i="3"/>
  <c r="J309" i="3"/>
  <c r="B309" i="3"/>
  <c r="J308" i="3"/>
  <c r="I308" i="3"/>
  <c r="B308" i="3"/>
  <c r="J307" i="3"/>
  <c r="I307" i="3"/>
  <c r="B307" i="3"/>
  <c r="J306" i="3"/>
  <c r="I306" i="3"/>
  <c r="B306" i="3"/>
  <c r="J305" i="3"/>
  <c r="B305" i="3"/>
  <c r="J304" i="3"/>
  <c r="B304" i="3"/>
  <c r="J303" i="3"/>
  <c r="I303" i="3"/>
  <c r="B303" i="3"/>
  <c r="J302" i="3"/>
  <c r="I302" i="3"/>
  <c r="B302" i="3"/>
  <c r="J301" i="3"/>
  <c r="B301" i="3"/>
  <c r="J300" i="3"/>
  <c r="I300" i="3"/>
  <c r="B300" i="3"/>
  <c r="J299" i="3"/>
  <c r="I299" i="3"/>
  <c r="B299" i="3"/>
  <c r="J298" i="3"/>
  <c r="I298" i="3"/>
  <c r="B298" i="3"/>
  <c r="J297" i="3"/>
  <c r="B297" i="3"/>
  <c r="I297" i="3" s="1"/>
  <c r="J296" i="3"/>
  <c r="B296" i="3"/>
  <c r="I296" i="3" s="1"/>
  <c r="J295" i="3"/>
  <c r="B295" i="3"/>
  <c r="J294" i="3"/>
  <c r="I294" i="3"/>
  <c r="B294" i="3"/>
  <c r="J293" i="3"/>
  <c r="B293" i="3"/>
  <c r="J292" i="3"/>
  <c r="I292" i="3"/>
  <c r="J291" i="3"/>
  <c r="I291" i="3"/>
  <c r="B291" i="3"/>
  <c r="J290" i="3"/>
  <c r="I290" i="3"/>
  <c r="B290" i="3"/>
  <c r="J289" i="3"/>
  <c r="I289" i="3"/>
  <c r="B289" i="3"/>
  <c r="J288" i="3"/>
  <c r="B288" i="3"/>
  <c r="J287" i="3"/>
  <c r="I287" i="3"/>
  <c r="B287" i="3"/>
  <c r="J286" i="3"/>
  <c r="B286" i="3"/>
  <c r="J285" i="3"/>
  <c r="I285" i="3"/>
  <c r="B285" i="3"/>
  <c r="J284" i="3"/>
  <c r="B284" i="3"/>
  <c r="I284" i="3" s="1"/>
  <c r="J283" i="3"/>
  <c r="B283" i="3"/>
  <c r="J282" i="3"/>
  <c r="B282" i="3"/>
  <c r="J281" i="3"/>
  <c r="I281" i="3"/>
  <c r="B281" i="3"/>
  <c r="J280" i="3"/>
  <c r="B280" i="3"/>
  <c r="J279" i="3"/>
  <c r="I279" i="3"/>
  <c r="B279" i="3"/>
  <c r="J278" i="3"/>
  <c r="I278" i="3"/>
  <c r="B278" i="3"/>
  <c r="J277" i="3"/>
  <c r="B277" i="3"/>
  <c r="I277" i="3" s="1"/>
  <c r="J276" i="3"/>
  <c r="B276" i="3"/>
  <c r="J275" i="3"/>
  <c r="B275" i="3"/>
  <c r="J274" i="3"/>
  <c r="I274" i="3"/>
  <c r="B274" i="3"/>
  <c r="J273" i="3"/>
  <c r="B273" i="3"/>
  <c r="J272" i="3"/>
  <c r="I272" i="3"/>
  <c r="B272" i="3"/>
  <c r="J271" i="3"/>
  <c r="I271" i="3"/>
  <c r="B271" i="3"/>
  <c r="J270" i="3"/>
  <c r="I270" i="3"/>
  <c r="B270" i="3"/>
  <c r="J269" i="3"/>
  <c r="B269" i="3"/>
  <c r="I269" i="3" s="1"/>
  <c r="J268" i="3"/>
  <c r="B268" i="3"/>
  <c r="I268" i="3" s="1"/>
  <c r="J267" i="3"/>
  <c r="B267" i="3"/>
  <c r="J266" i="3"/>
  <c r="I266" i="3"/>
  <c r="B266" i="3"/>
  <c r="J265" i="3"/>
  <c r="B265" i="3"/>
  <c r="I265" i="3" s="1"/>
  <c r="J264" i="3"/>
  <c r="I264" i="3"/>
  <c r="B264" i="3"/>
  <c r="J263" i="3"/>
  <c r="I263" i="3"/>
  <c r="B263" i="3"/>
  <c r="J262" i="3"/>
  <c r="I262" i="3"/>
  <c r="B262" i="3"/>
  <c r="J261" i="3"/>
  <c r="B261" i="3"/>
  <c r="I261" i="3" s="1"/>
  <c r="J260" i="3"/>
  <c r="B260" i="3"/>
  <c r="J259" i="3"/>
  <c r="I259" i="3"/>
  <c r="J258" i="3"/>
  <c r="B258" i="3"/>
  <c r="J257" i="3"/>
  <c r="I257" i="3"/>
  <c r="B257" i="3"/>
  <c r="J256" i="3"/>
  <c r="I256" i="3"/>
  <c r="J255" i="3"/>
  <c r="I255" i="3"/>
  <c r="J254" i="3"/>
  <c r="I254" i="3"/>
  <c r="J253" i="3"/>
  <c r="B253" i="3"/>
  <c r="J252" i="3"/>
  <c r="B252" i="3"/>
  <c r="J251" i="3"/>
  <c r="B251" i="3"/>
  <c r="J250" i="3"/>
  <c r="I250" i="3"/>
  <c r="B250" i="3"/>
  <c r="J249" i="3"/>
  <c r="B249" i="3"/>
  <c r="J248" i="3"/>
  <c r="I248" i="3"/>
  <c r="B248" i="3"/>
  <c r="J247" i="3"/>
  <c r="I247" i="3"/>
  <c r="B247" i="3"/>
  <c r="J246" i="3"/>
  <c r="I246" i="3"/>
  <c r="B246" i="3"/>
  <c r="J245" i="3"/>
  <c r="B245" i="3"/>
  <c r="I245" i="3" s="1"/>
  <c r="J244" i="3"/>
  <c r="B244" i="3"/>
  <c r="I244" i="3" s="1"/>
  <c r="J243" i="3"/>
  <c r="B243" i="3"/>
  <c r="J242" i="3"/>
  <c r="I242" i="3"/>
  <c r="B242" i="3"/>
  <c r="J241" i="3"/>
  <c r="B241" i="3"/>
  <c r="I241" i="3" s="1"/>
  <c r="J240" i="3"/>
  <c r="B240" i="3"/>
  <c r="I240" i="3" s="1"/>
  <c r="J239" i="3"/>
  <c r="B239" i="3"/>
  <c r="J238" i="3"/>
  <c r="I238" i="3"/>
  <c r="B238" i="3"/>
  <c r="J237" i="3"/>
  <c r="B237" i="3"/>
  <c r="J236" i="3"/>
  <c r="B236" i="3"/>
  <c r="J235" i="3"/>
  <c r="B235" i="3"/>
  <c r="J234" i="3"/>
  <c r="I234" i="3"/>
  <c r="B234" i="3"/>
  <c r="J233" i="3"/>
  <c r="B233" i="3"/>
  <c r="J232" i="3"/>
  <c r="I232" i="3"/>
  <c r="B232" i="3"/>
  <c r="J231" i="3"/>
  <c r="I231" i="3"/>
  <c r="B231" i="3"/>
  <c r="J230" i="3"/>
  <c r="I230" i="3"/>
  <c r="B230" i="3"/>
  <c r="J229" i="3"/>
  <c r="B229" i="3"/>
  <c r="I229" i="3" s="1"/>
  <c r="J228" i="3"/>
  <c r="B228" i="3"/>
  <c r="I228" i="3" s="1"/>
  <c r="J227" i="3"/>
  <c r="B227" i="3"/>
  <c r="J226" i="3"/>
  <c r="I226" i="3"/>
  <c r="J225" i="3"/>
  <c r="I225" i="3"/>
  <c r="B225" i="3"/>
  <c r="J224" i="3"/>
  <c r="B224" i="3"/>
  <c r="I224" i="3" s="1"/>
  <c r="J223" i="3"/>
  <c r="I223" i="3"/>
  <c r="J222" i="3"/>
  <c r="I222" i="3"/>
  <c r="J221" i="3"/>
  <c r="I221" i="3"/>
  <c r="J220" i="3"/>
  <c r="B220" i="3"/>
  <c r="I220" i="3" s="1"/>
  <c r="J219" i="3"/>
  <c r="B219" i="3"/>
  <c r="J218" i="3"/>
  <c r="I218" i="3"/>
  <c r="B218" i="3"/>
  <c r="J217" i="3"/>
  <c r="B217" i="3"/>
  <c r="I217" i="3" s="1"/>
  <c r="J216" i="3"/>
  <c r="B216" i="3"/>
  <c r="I216" i="3" s="1"/>
  <c r="J215" i="3"/>
  <c r="B215" i="3"/>
  <c r="J214" i="3"/>
  <c r="I214" i="3"/>
  <c r="B214" i="3"/>
  <c r="J213" i="3"/>
  <c r="B213" i="3"/>
  <c r="J212" i="3"/>
  <c r="B212" i="3"/>
  <c r="J211" i="3"/>
  <c r="B211" i="3"/>
  <c r="J210" i="3"/>
  <c r="I210" i="3"/>
  <c r="B210" i="3"/>
  <c r="J209" i="3"/>
  <c r="B209" i="3"/>
  <c r="J208" i="3"/>
  <c r="I208" i="3"/>
  <c r="B208" i="3"/>
  <c r="J207" i="3"/>
  <c r="I207" i="3"/>
  <c r="B207" i="3"/>
  <c r="J206" i="3"/>
  <c r="I206" i="3"/>
  <c r="B206" i="3"/>
  <c r="J205" i="3"/>
  <c r="B205" i="3"/>
  <c r="I205" i="3" s="1"/>
  <c r="J204" i="3"/>
  <c r="B204" i="3"/>
  <c r="I204" i="3" s="1"/>
  <c r="J203" i="3"/>
  <c r="B203" i="3"/>
  <c r="J202" i="3"/>
  <c r="I202" i="3"/>
  <c r="B202" i="3"/>
  <c r="J201" i="3"/>
  <c r="B201" i="3"/>
  <c r="I201" i="3" s="1"/>
  <c r="J200" i="3"/>
  <c r="B200" i="3"/>
  <c r="I200" i="3" s="1"/>
  <c r="J199" i="3"/>
  <c r="B199" i="3"/>
  <c r="J198" i="3"/>
  <c r="I198" i="3"/>
  <c r="B198" i="3"/>
  <c r="J197" i="3"/>
  <c r="B197" i="3"/>
  <c r="J196" i="3"/>
  <c r="B196" i="3"/>
  <c r="J195" i="3"/>
  <c r="B195" i="3"/>
  <c r="J194" i="3"/>
  <c r="I194" i="3"/>
  <c r="B194" i="3"/>
  <c r="J193" i="3"/>
  <c r="I193" i="3"/>
  <c r="J192" i="3"/>
  <c r="B192" i="3"/>
  <c r="J191" i="3"/>
  <c r="I191" i="3"/>
  <c r="B191" i="3"/>
  <c r="J190" i="3"/>
  <c r="I190" i="3"/>
  <c r="J189" i="3"/>
  <c r="I189" i="3"/>
  <c r="J188" i="3"/>
  <c r="I188" i="3"/>
  <c r="J187" i="3"/>
  <c r="B187" i="3"/>
  <c r="J186" i="3"/>
  <c r="I186" i="3"/>
  <c r="B186" i="3"/>
  <c r="J185" i="3"/>
  <c r="B185" i="3"/>
  <c r="I185" i="3" s="1"/>
  <c r="J184" i="3"/>
  <c r="B184" i="3"/>
  <c r="I184" i="3" s="1"/>
  <c r="J183" i="3"/>
  <c r="B183" i="3"/>
  <c r="J182" i="3"/>
  <c r="I182" i="3"/>
  <c r="B182" i="3"/>
  <c r="J181" i="3"/>
  <c r="B181" i="3"/>
  <c r="J180" i="3"/>
  <c r="I180" i="3"/>
  <c r="B180" i="3"/>
  <c r="J179" i="3"/>
  <c r="B179" i="3"/>
  <c r="J178" i="3"/>
  <c r="I178" i="3"/>
  <c r="B178" i="3"/>
  <c r="J177" i="3"/>
  <c r="B177" i="3"/>
  <c r="J176" i="3"/>
  <c r="I176" i="3"/>
  <c r="B176" i="3"/>
  <c r="J175" i="3"/>
  <c r="I175" i="3"/>
  <c r="B175" i="3"/>
  <c r="J174" i="3"/>
  <c r="I174" i="3"/>
  <c r="B174" i="3"/>
  <c r="J173" i="3"/>
  <c r="B173" i="3"/>
  <c r="I173" i="3" s="1"/>
  <c r="J172" i="3"/>
  <c r="B172" i="3"/>
  <c r="I172" i="3" s="1"/>
  <c r="J171" i="3"/>
  <c r="B171" i="3"/>
  <c r="J170" i="3"/>
  <c r="I170" i="3"/>
  <c r="B170" i="3"/>
  <c r="J169" i="3"/>
  <c r="B169" i="3"/>
  <c r="I169" i="3" s="1"/>
  <c r="J168" i="3"/>
  <c r="B168" i="3"/>
  <c r="I168" i="3" s="1"/>
  <c r="J167" i="3"/>
  <c r="B167" i="3"/>
  <c r="J166" i="3"/>
  <c r="I166" i="3"/>
  <c r="B166" i="3"/>
  <c r="J165" i="3"/>
  <c r="B165" i="3"/>
  <c r="J164" i="3"/>
  <c r="I164" i="3"/>
  <c r="B164" i="3"/>
  <c r="J163" i="3"/>
  <c r="B163" i="3"/>
  <c r="J162" i="3"/>
  <c r="I162" i="3"/>
  <c r="B162" i="3"/>
  <c r="J161" i="3"/>
  <c r="B161" i="3"/>
  <c r="J160" i="3"/>
  <c r="I160" i="3"/>
  <c r="J159" i="3"/>
  <c r="I159" i="3"/>
  <c r="B159" i="3"/>
  <c r="J158" i="3"/>
  <c r="I158" i="3"/>
  <c r="B158" i="3"/>
  <c r="J157" i="3"/>
  <c r="I157" i="3"/>
  <c r="J156" i="3"/>
  <c r="I156" i="3"/>
  <c r="J155" i="3"/>
  <c r="I155" i="3"/>
  <c r="J154" i="3"/>
  <c r="I154" i="3"/>
  <c r="B154" i="3"/>
  <c r="J153" i="3"/>
  <c r="B153" i="3"/>
  <c r="I153" i="3" s="1"/>
  <c r="J152" i="3"/>
  <c r="B152" i="3"/>
  <c r="J151" i="3"/>
  <c r="B151" i="3"/>
  <c r="J150" i="3"/>
  <c r="I150" i="3"/>
  <c r="B150" i="3"/>
  <c r="J149" i="3"/>
  <c r="B149" i="3"/>
  <c r="J148" i="3"/>
  <c r="I148" i="3"/>
  <c r="B148" i="3"/>
  <c r="J147" i="3"/>
  <c r="I147" i="3"/>
  <c r="B147" i="3"/>
  <c r="J146" i="3"/>
  <c r="I146" i="3"/>
  <c r="B146" i="3"/>
  <c r="J145" i="3"/>
  <c r="B145" i="3"/>
  <c r="J144" i="3"/>
  <c r="I144" i="3"/>
  <c r="B144" i="3"/>
  <c r="J143" i="3"/>
  <c r="I143" i="3"/>
  <c r="B143" i="3"/>
  <c r="J142" i="3"/>
  <c r="I142" i="3"/>
  <c r="B142" i="3"/>
  <c r="J141" i="3"/>
  <c r="B141" i="3"/>
  <c r="I141" i="3" s="1"/>
  <c r="J140" i="3"/>
  <c r="B140" i="3"/>
  <c r="I140" i="3" s="1"/>
  <c r="J139" i="3"/>
  <c r="B139" i="3"/>
  <c r="B138" i="3"/>
  <c r="J137" i="3"/>
  <c r="B137" i="3"/>
  <c r="J136" i="3"/>
  <c r="B136" i="3"/>
  <c r="J135" i="3"/>
  <c r="B135" i="3"/>
  <c r="J134" i="3"/>
  <c r="I134" i="3"/>
  <c r="B134" i="3"/>
  <c r="J133" i="3"/>
  <c r="B133" i="3"/>
  <c r="J132" i="3"/>
  <c r="I132" i="3"/>
  <c r="B132" i="3"/>
  <c r="J131" i="3"/>
  <c r="I131" i="3"/>
  <c r="B131" i="3"/>
  <c r="J130" i="3"/>
  <c r="I130" i="3"/>
  <c r="B130" i="3"/>
  <c r="J129" i="3"/>
  <c r="B129" i="3"/>
  <c r="I129" i="3" s="1"/>
  <c r="J128" i="3"/>
  <c r="B128" i="3"/>
  <c r="J127" i="3"/>
  <c r="I127" i="3"/>
  <c r="J126" i="3"/>
  <c r="I126" i="3"/>
  <c r="B126" i="3"/>
  <c r="J125" i="3"/>
  <c r="I125" i="3"/>
  <c r="B125" i="3"/>
  <c r="J124" i="3"/>
  <c r="I124" i="3"/>
  <c r="J123" i="3"/>
  <c r="I123" i="3"/>
  <c r="J122" i="3"/>
  <c r="I122" i="3"/>
  <c r="J121" i="3"/>
  <c r="B121" i="3"/>
  <c r="I121" i="3" s="1"/>
  <c r="J120" i="3"/>
  <c r="B120" i="3"/>
  <c r="I120" i="3" s="1"/>
  <c r="J119" i="3"/>
  <c r="B119" i="3"/>
  <c r="J118" i="3"/>
  <c r="I118" i="3"/>
  <c r="B118" i="3"/>
  <c r="J117" i="3"/>
  <c r="B117" i="3"/>
  <c r="I117" i="3" s="1"/>
  <c r="J116" i="3"/>
  <c r="B116" i="3"/>
  <c r="I116" i="3" s="1"/>
  <c r="J115" i="3"/>
  <c r="B115" i="3"/>
  <c r="J114" i="3"/>
  <c r="I114" i="3"/>
  <c r="B114" i="3"/>
  <c r="J113" i="3"/>
  <c r="B113" i="3"/>
  <c r="I113" i="3" s="1"/>
  <c r="J112" i="3"/>
  <c r="B112" i="3"/>
  <c r="I112" i="3" s="1"/>
  <c r="J111" i="3"/>
  <c r="B111" i="3"/>
  <c r="J110" i="3"/>
  <c r="I110" i="3"/>
  <c r="B110" i="3"/>
  <c r="J109" i="3"/>
  <c r="B109" i="3"/>
  <c r="I109" i="3" s="1"/>
  <c r="J108" i="3"/>
  <c r="B108" i="3"/>
  <c r="J107" i="3"/>
  <c r="B107" i="3"/>
  <c r="J106" i="3"/>
  <c r="I106" i="3"/>
  <c r="B106" i="3"/>
  <c r="J105" i="3"/>
  <c r="B105" i="3"/>
  <c r="J104" i="3"/>
  <c r="I104" i="3"/>
  <c r="B104" i="3"/>
  <c r="J103" i="3"/>
  <c r="I103" i="3"/>
  <c r="B103" i="3"/>
  <c r="J102" i="3"/>
  <c r="I102" i="3"/>
  <c r="B102" i="3"/>
  <c r="J101" i="3"/>
  <c r="B101" i="3"/>
  <c r="I101" i="3" s="1"/>
  <c r="J100" i="3"/>
  <c r="B100" i="3"/>
  <c r="I100" i="3" s="1"/>
  <c r="J99" i="3"/>
  <c r="B99" i="3"/>
  <c r="J98" i="3"/>
  <c r="I98" i="3"/>
  <c r="B98" i="3"/>
  <c r="J97" i="3"/>
  <c r="B97" i="3"/>
  <c r="I97" i="3" s="1"/>
  <c r="J96" i="3"/>
  <c r="B96" i="3"/>
  <c r="I96" i="3" s="1"/>
  <c r="J95" i="3"/>
  <c r="B95" i="3"/>
  <c r="J94" i="3"/>
  <c r="I94" i="3"/>
  <c r="J93" i="3"/>
  <c r="I93" i="3"/>
  <c r="B93" i="3"/>
  <c r="J92" i="3"/>
  <c r="B92" i="3"/>
  <c r="I92" i="3" s="1"/>
  <c r="J91" i="3"/>
  <c r="I91" i="3"/>
  <c r="J90" i="3"/>
  <c r="I90" i="3"/>
  <c r="J89" i="3"/>
  <c r="I89" i="3"/>
  <c r="J88" i="3"/>
  <c r="B88" i="3"/>
  <c r="I88" i="3" s="1"/>
  <c r="J87" i="3"/>
  <c r="B87" i="3"/>
  <c r="J86" i="3"/>
  <c r="I86" i="3"/>
  <c r="B86" i="3"/>
  <c r="J85" i="3"/>
  <c r="B85" i="3"/>
  <c r="I85" i="3" s="1"/>
  <c r="J84" i="3"/>
  <c r="B84" i="3"/>
  <c r="J83" i="3"/>
  <c r="B83" i="3"/>
  <c r="J82" i="3"/>
  <c r="I82" i="3"/>
  <c r="B82" i="3"/>
  <c r="J81" i="3"/>
  <c r="B81" i="3"/>
  <c r="J80" i="3"/>
  <c r="I80" i="3"/>
  <c r="B80" i="3"/>
  <c r="J79" i="3"/>
  <c r="I79" i="3"/>
  <c r="B79" i="3"/>
  <c r="J78" i="3"/>
  <c r="I78" i="3"/>
  <c r="B78" i="3"/>
  <c r="J77" i="3"/>
  <c r="B77" i="3"/>
  <c r="I77" i="3" s="1"/>
  <c r="J76" i="3"/>
  <c r="B76" i="3"/>
  <c r="I76" i="3" s="1"/>
  <c r="J75" i="3"/>
  <c r="B75" i="3"/>
  <c r="J74" i="3"/>
  <c r="I74" i="3"/>
  <c r="B74" i="3"/>
  <c r="J73" i="3"/>
  <c r="B73" i="3"/>
  <c r="I73" i="3" s="1"/>
  <c r="J72" i="3"/>
  <c r="B72" i="3"/>
  <c r="I72" i="3" s="1"/>
  <c r="J71" i="3"/>
  <c r="B71" i="3"/>
  <c r="J70" i="3"/>
  <c r="I70" i="3"/>
  <c r="B70" i="3"/>
  <c r="J69" i="3"/>
  <c r="B69" i="3"/>
  <c r="I69" i="3" s="1"/>
  <c r="J68" i="3"/>
  <c r="B68" i="3"/>
  <c r="J67" i="3"/>
  <c r="B67" i="3"/>
  <c r="J66" i="3"/>
  <c r="I66" i="3"/>
  <c r="B66" i="3"/>
  <c r="J65" i="3"/>
  <c r="B65" i="3"/>
  <c r="J64" i="3"/>
  <c r="I64" i="3"/>
  <c r="B64" i="3"/>
  <c r="J63" i="3"/>
  <c r="I63" i="3"/>
  <c r="B63" i="3"/>
  <c r="J62" i="3"/>
  <c r="I62" i="3"/>
  <c r="B62" i="3"/>
  <c r="J61" i="3"/>
  <c r="I61" i="3"/>
  <c r="J60" i="3"/>
  <c r="B60" i="3"/>
  <c r="I60" i="3" s="1"/>
  <c r="J59" i="3"/>
  <c r="B59" i="3"/>
  <c r="I59" i="3" s="1"/>
  <c r="J58" i="3"/>
  <c r="I58" i="3"/>
  <c r="J57" i="3"/>
  <c r="I57" i="3"/>
  <c r="J56" i="3"/>
  <c r="I56" i="3"/>
  <c r="J55" i="3"/>
  <c r="B55" i="3"/>
  <c r="J54" i="3"/>
  <c r="I54" i="3"/>
  <c r="B54" i="3"/>
  <c r="J53" i="3"/>
  <c r="B53" i="3"/>
  <c r="I53" i="3" s="1"/>
  <c r="J52" i="3"/>
  <c r="B52" i="3"/>
  <c r="J51" i="3"/>
  <c r="B51" i="3"/>
  <c r="J50" i="3"/>
  <c r="I50" i="3"/>
  <c r="B50" i="3"/>
  <c r="J49" i="3"/>
  <c r="B49" i="3"/>
  <c r="J48" i="3"/>
  <c r="I48" i="3"/>
  <c r="B48" i="3"/>
  <c r="J47" i="3"/>
  <c r="I47" i="3"/>
  <c r="B47" i="3"/>
  <c r="J46" i="3"/>
  <c r="I46" i="3"/>
  <c r="B46" i="3"/>
  <c r="J45" i="3"/>
  <c r="B45" i="3"/>
  <c r="I45" i="3" s="1"/>
  <c r="J44" i="3"/>
  <c r="B44" i="3"/>
  <c r="I44" i="3" s="1"/>
  <c r="J43" i="3"/>
  <c r="B43" i="3"/>
  <c r="J42" i="3"/>
  <c r="I42" i="3"/>
  <c r="B42" i="3"/>
  <c r="J41" i="3"/>
  <c r="B41" i="3"/>
  <c r="I41" i="3" s="1"/>
  <c r="J40" i="3"/>
  <c r="B40" i="3"/>
  <c r="I40" i="3" s="1"/>
  <c r="J39" i="3"/>
  <c r="B39" i="3"/>
  <c r="J38" i="3"/>
  <c r="I38" i="3"/>
  <c r="B38" i="3"/>
  <c r="J37" i="3"/>
  <c r="B37" i="3"/>
  <c r="I37" i="3" s="1"/>
  <c r="J36" i="3"/>
  <c r="B36" i="3"/>
  <c r="J35" i="3"/>
  <c r="B35" i="3"/>
  <c r="J34" i="3"/>
  <c r="I34" i="3"/>
  <c r="B34" i="3"/>
  <c r="J33" i="3"/>
  <c r="B33" i="3"/>
  <c r="J32" i="3"/>
  <c r="I32" i="3"/>
  <c r="B32" i="3"/>
  <c r="J31" i="3"/>
  <c r="I31" i="3"/>
  <c r="B31" i="3"/>
  <c r="J30" i="3"/>
  <c r="I30" i="3"/>
  <c r="B30" i="3"/>
  <c r="J29" i="3"/>
  <c r="B29" i="3"/>
  <c r="I29" i="3" s="1"/>
  <c r="J28" i="3"/>
  <c r="I28" i="3"/>
  <c r="J27" i="3"/>
  <c r="B27" i="3"/>
  <c r="I27" i="3" s="1"/>
  <c r="J26" i="3"/>
  <c r="B26" i="3"/>
  <c r="J25" i="3"/>
  <c r="I25" i="3"/>
  <c r="J24" i="3"/>
  <c r="I24" i="3"/>
  <c r="J23" i="3"/>
  <c r="I23" i="3"/>
  <c r="J22" i="3"/>
  <c r="I22" i="3"/>
  <c r="B22" i="3"/>
  <c r="J21" i="3"/>
  <c r="B21" i="3"/>
  <c r="I21" i="3" s="1"/>
  <c r="J20" i="3"/>
  <c r="B20" i="3"/>
  <c r="J19" i="3"/>
  <c r="B19" i="3"/>
  <c r="J18" i="3"/>
  <c r="I18" i="3"/>
  <c r="B18" i="3"/>
  <c r="J17" i="3"/>
  <c r="B17" i="3"/>
  <c r="J16" i="3"/>
  <c r="I16" i="3"/>
  <c r="B16" i="3"/>
  <c r="J15" i="3"/>
  <c r="I15" i="3"/>
  <c r="B15" i="3"/>
  <c r="J14" i="3"/>
  <c r="I14" i="3"/>
  <c r="B14" i="3"/>
  <c r="J13" i="3"/>
  <c r="B13" i="3"/>
  <c r="I13" i="3" s="1"/>
  <c r="J12" i="3"/>
  <c r="B12" i="3"/>
  <c r="I12" i="3" s="1"/>
  <c r="J11" i="3"/>
  <c r="B11" i="3"/>
  <c r="J10" i="3"/>
  <c r="I10" i="3"/>
  <c r="B10" i="3"/>
  <c r="J9" i="3"/>
  <c r="B9" i="3"/>
  <c r="I9" i="3" s="1"/>
  <c r="J8" i="3"/>
  <c r="B8" i="3"/>
  <c r="I8" i="3" s="1"/>
  <c r="J7" i="3"/>
  <c r="B7" i="3"/>
  <c r="J6" i="3"/>
  <c r="I6" i="3"/>
  <c r="B6" i="3"/>
  <c r="J5" i="3"/>
  <c r="B5" i="3"/>
  <c r="I5" i="3" s="1"/>
  <c r="J4" i="3"/>
  <c r="B4" i="3"/>
  <c r="J3" i="3"/>
  <c r="B3" i="3"/>
  <c r="J2" i="3"/>
  <c r="I2" i="3"/>
  <c r="B2" i="3"/>
  <c r="K36" i="3" l="1"/>
  <c r="I36" i="3"/>
  <c r="K88" i="3"/>
  <c r="K112" i="3"/>
  <c r="I137" i="3"/>
  <c r="K137" i="3"/>
  <c r="K150" i="3"/>
  <c r="K179" i="3"/>
  <c r="L179" i="3"/>
  <c r="I179" i="3"/>
  <c r="K212" i="3"/>
  <c r="L212" i="3"/>
  <c r="I212" i="3"/>
  <c r="K236" i="3"/>
  <c r="I236" i="3"/>
  <c r="K276" i="3"/>
  <c r="I276" i="3"/>
  <c r="K52" i="3"/>
  <c r="I52" i="3"/>
  <c r="K72" i="3"/>
  <c r="K96" i="3"/>
  <c r="K6" i="3"/>
  <c r="L21" i="3"/>
  <c r="K38" i="3"/>
  <c r="I49" i="3"/>
  <c r="L49" i="3"/>
  <c r="K49" i="3"/>
  <c r="K54" i="3"/>
  <c r="K68" i="3"/>
  <c r="I68" i="3"/>
  <c r="K84" i="3"/>
  <c r="I84" i="3"/>
  <c r="K91" i="3"/>
  <c r="K108" i="3"/>
  <c r="I108" i="3"/>
  <c r="K123" i="3"/>
  <c r="L127" i="3"/>
  <c r="K141" i="3"/>
  <c r="L146" i="3"/>
  <c r="K163" i="3"/>
  <c r="I163" i="3"/>
  <c r="L163" i="3" s="1"/>
  <c r="I197" i="3"/>
  <c r="K197" i="3"/>
  <c r="K201" i="3"/>
  <c r="I209" i="3"/>
  <c r="K209" i="3"/>
  <c r="K223" i="3"/>
  <c r="I233" i="3"/>
  <c r="K233" i="3"/>
  <c r="K252" i="3"/>
  <c r="I252" i="3"/>
  <c r="L255" i="3"/>
  <c r="K4" i="3"/>
  <c r="I4" i="3"/>
  <c r="L37" i="3" s="1"/>
  <c r="L82" i="3"/>
  <c r="K124" i="3"/>
  <c r="K101" i="3"/>
  <c r="I17" i="3"/>
  <c r="L281" i="3" s="1"/>
  <c r="K17" i="3"/>
  <c r="K3" i="3"/>
  <c r="K375" i="3"/>
  <c r="K359" i="3"/>
  <c r="K350" i="3"/>
  <c r="K345" i="3"/>
  <c r="K339" i="3"/>
  <c r="K330" i="3"/>
  <c r="K325" i="3"/>
  <c r="K270" i="3"/>
  <c r="K248" i="3"/>
  <c r="K246" i="3"/>
  <c r="K232" i="3"/>
  <c r="K230" i="3"/>
  <c r="L222" i="3"/>
  <c r="K208" i="3"/>
  <c r="K206" i="3"/>
  <c r="K193" i="3"/>
  <c r="K191" i="3"/>
  <c r="K176" i="3"/>
  <c r="K174" i="3"/>
  <c r="K160" i="3"/>
  <c r="K144" i="3"/>
  <c r="K142" i="3"/>
  <c r="K132" i="3"/>
  <c r="K130" i="3"/>
  <c r="L129" i="3"/>
  <c r="L388" i="3"/>
  <c r="L358" i="3"/>
  <c r="K346" i="3"/>
  <c r="K341" i="3"/>
  <c r="K334" i="3"/>
  <c r="K329" i="3"/>
  <c r="K272" i="3"/>
  <c r="L245" i="3"/>
  <c r="K225" i="3"/>
  <c r="L223" i="3"/>
  <c r="L221" i="3"/>
  <c r="L190" i="3"/>
  <c r="K159" i="3"/>
  <c r="K157" i="3"/>
  <c r="K358" i="3"/>
  <c r="K357" i="3"/>
  <c r="L355" i="3"/>
  <c r="K342" i="3"/>
  <c r="K326" i="3"/>
  <c r="K269" i="3"/>
  <c r="K838" i="3"/>
  <c r="K680" i="3"/>
  <c r="K664" i="3"/>
  <c r="K648" i="3"/>
  <c r="K632" i="3"/>
  <c r="K616" i="3"/>
  <c r="K600" i="3"/>
  <c r="K595" i="3"/>
  <c r="K591" i="3"/>
  <c r="K587" i="3"/>
  <c r="K583" i="3"/>
  <c r="K579" i="3"/>
  <c r="K575" i="3"/>
  <c r="K571" i="3"/>
  <c r="K567" i="3"/>
  <c r="K563" i="3"/>
  <c r="K559" i="3"/>
  <c r="K555" i="3"/>
  <c r="K551" i="3"/>
  <c r="K547" i="3"/>
  <c r="K543" i="3"/>
  <c r="K539" i="3"/>
  <c r="K535" i="3"/>
  <c r="K531" i="3"/>
  <c r="K527" i="3"/>
  <c r="K523" i="3"/>
  <c r="K519" i="3"/>
  <c r="K515" i="3"/>
  <c r="K511" i="3"/>
  <c r="K507" i="3"/>
  <c r="K503" i="3"/>
  <c r="K499" i="3"/>
  <c r="K495" i="3"/>
  <c r="K491" i="3"/>
  <c r="K487" i="3"/>
  <c r="K483" i="3"/>
  <c r="K479" i="3"/>
  <c r="K475" i="3"/>
  <c r="K471" i="3"/>
  <c r="K467" i="3"/>
  <c r="K463" i="3"/>
  <c r="K459" i="3"/>
  <c r="K455" i="3"/>
  <c r="K451" i="3"/>
  <c r="K447" i="3"/>
  <c r="K443" i="3"/>
  <c r="K439" i="3"/>
  <c r="K435" i="3"/>
  <c r="K431" i="3"/>
  <c r="K427" i="3"/>
  <c r="K423" i="3"/>
  <c r="K419" i="3"/>
  <c r="K415" i="3"/>
  <c r="K411" i="3"/>
  <c r="K407" i="3"/>
  <c r="K403" i="3"/>
  <c r="K399" i="3"/>
  <c r="K264" i="3"/>
  <c r="K262" i="3"/>
  <c r="K257" i="3"/>
  <c r="L256" i="3"/>
  <c r="K244" i="3"/>
  <c r="K228" i="3"/>
  <c r="K224" i="3"/>
  <c r="K220" i="3"/>
  <c r="K204" i="3"/>
  <c r="K185" i="3"/>
  <c r="K169" i="3"/>
  <c r="K154" i="3"/>
  <c r="K106" i="3"/>
  <c r="K82" i="3"/>
  <c r="K66" i="3"/>
  <c r="L56" i="3"/>
  <c r="K50" i="3"/>
  <c r="K34" i="3"/>
  <c r="K23" i="3"/>
  <c r="K18" i="3"/>
  <c r="K80" i="3"/>
  <c r="L79" i="3"/>
  <c r="K78" i="3"/>
  <c r="K64" i="3"/>
  <c r="L63" i="3"/>
  <c r="K62" i="3"/>
  <c r="L61" i="3"/>
  <c r="L60" i="3"/>
  <c r="L57" i="3"/>
  <c r="K48" i="3"/>
  <c r="L47" i="3"/>
  <c r="K46" i="3"/>
  <c r="L45" i="3"/>
  <c r="K32" i="3"/>
  <c r="L31" i="3"/>
  <c r="K30" i="3"/>
  <c r="L29" i="3"/>
  <c r="L28" i="3"/>
  <c r="K16" i="3"/>
  <c r="K14" i="3"/>
  <c r="L91" i="3"/>
  <c r="K60" i="3"/>
  <c r="K45" i="3"/>
  <c r="K42" i="3"/>
  <c r="K28" i="3"/>
  <c r="K27" i="3"/>
  <c r="K13" i="3"/>
  <c r="K10" i="3"/>
  <c r="K620" i="3"/>
  <c r="K582" i="3"/>
  <c r="K574" i="3"/>
  <c r="K562" i="3"/>
  <c r="K550" i="3"/>
  <c r="K538" i="3"/>
  <c r="K526" i="3"/>
  <c r="K514" i="3"/>
  <c r="K502" i="3"/>
  <c r="K490" i="3"/>
  <c r="K478" i="3"/>
  <c r="K470" i="3"/>
  <c r="K462" i="3"/>
  <c r="K454" i="3"/>
  <c r="K446" i="3"/>
  <c r="K434" i="3"/>
  <c r="K426" i="3"/>
  <c r="K418" i="3"/>
  <c r="K410" i="3"/>
  <c r="K402" i="3"/>
  <c r="K774" i="3"/>
  <c r="K676" i="3"/>
  <c r="K660" i="3"/>
  <c r="K644" i="3"/>
  <c r="K628" i="3"/>
  <c r="K612" i="3"/>
  <c r="K596" i="3"/>
  <c r="K592" i="3"/>
  <c r="K588" i="3"/>
  <c r="K584" i="3"/>
  <c r="K580" i="3"/>
  <c r="K576" i="3"/>
  <c r="K572" i="3"/>
  <c r="K568" i="3"/>
  <c r="K564" i="3"/>
  <c r="K560" i="3"/>
  <c r="K556" i="3"/>
  <c r="K552" i="3"/>
  <c r="K548" i="3"/>
  <c r="K544" i="3"/>
  <c r="K540" i="3"/>
  <c r="K536" i="3"/>
  <c r="K532" i="3"/>
  <c r="K528" i="3"/>
  <c r="K524" i="3"/>
  <c r="K520" i="3"/>
  <c r="K516" i="3"/>
  <c r="K512" i="3"/>
  <c r="K508" i="3"/>
  <c r="K504" i="3"/>
  <c r="K500" i="3"/>
  <c r="K496" i="3"/>
  <c r="K492" i="3"/>
  <c r="K488" i="3"/>
  <c r="K484" i="3"/>
  <c r="K480" i="3"/>
  <c r="K476" i="3"/>
  <c r="K472" i="3"/>
  <c r="K468" i="3"/>
  <c r="K464" i="3"/>
  <c r="K460" i="3"/>
  <c r="K456" i="3"/>
  <c r="K452" i="3"/>
  <c r="K448" i="3"/>
  <c r="K444" i="3"/>
  <c r="K440" i="3"/>
  <c r="K436" i="3"/>
  <c r="K432" i="3"/>
  <c r="K428" i="3"/>
  <c r="K424" i="3"/>
  <c r="K420" i="3"/>
  <c r="K416" i="3"/>
  <c r="K412" i="3"/>
  <c r="K408" i="3"/>
  <c r="K404" i="3"/>
  <c r="K400" i="3"/>
  <c r="K265" i="3"/>
  <c r="K245" i="3"/>
  <c r="K238" i="3"/>
  <c r="K229" i="3"/>
  <c r="K221" i="3"/>
  <c r="K214" i="3"/>
  <c r="K205" i="3"/>
  <c r="K198" i="3"/>
  <c r="L188" i="3"/>
  <c r="K172" i="3"/>
  <c r="K155" i="3"/>
  <c r="K153" i="3"/>
  <c r="K129" i="3"/>
  <c r="K118" i="3"/>
  <c r="K104" i="3"/>
  <c r="L103" i="3"/>
  <c r="K102" i="3"/>
  <c r="K24" i="3"/>
  <c r="L15" i="3"/>
  <c r="L13" i="3"/>
  <c r="K93" i="3"/>
  <c r="L89" i="3"/>
  <c r="K77" i="3"/>
  <c r="K74" i="3"/>
  <c r="K61" i="3"/>
  <c r="L58" i="3"/>
  <c r="K12" i="3"/>
  <c r="L9" i="3"/>
  <c r="I3" i="3"/>
  <c r="L3" i="3" s="1"/>
  <c r="K684" i="3"/>
  <c r="K652" i="3"/>
  <c r="K604" i="3"/>
  <c r="K590" i="3"/>
  <c r="K570" i="3"/>
  <c r="K558" i="3"/>
  <c r="K546" i="3"/>
  <c r="K534" i="3"/>
  <c r="K522" i="3"/>
  <c r="K510" i="3"/>
  <c r="K498" i="3"/>
  <c r="K486" i="3"/>
  <c r="K474" i="3"/>
  <c r="K466" i="3"/>
  <c r="K458" i="3"/>
  <c r="K450" i="3"/>
  <c r="K442" i="3"/>
  <c r="K438" i="3"/>
  <c r="K430" i="3"/>
  <c r="K422" i="3"/>
  <c r="K414" i="3"/>
  <c r="K406" i="3"/>
  <c r="K398" i="3"/>
  <c r="K688" i="3"/>
  <c r="K672" i="3"/>
  <c r="K656" i="3"/>
  <c r="K640" i="3"/>
  <c r="K624" i="3"/>
  <c r="K608" i="3"/>
  <c r="K593" i="3"/>
  <c r="K589" i="3"/>
  <c r="K585" i="3"/>
  <c r="K581" i="3"/>
  <c r="K577" i="3"/>
  <c r="K573" i="3"/>
  <c r="K569" i="3"/>
  <c r="K565" i="3"/>
  <c r="K561" i="3"/>
  <c r="K557" i="3"/>
  <c r="K553" i="3"/>
  <c r="K549" i="3"/>
  <c r="K545" i="3"/>
  <c r="K541" i="3"/>
  <c r="K537" i="3"/>
  <c r="K533" i="3"/>
  <c r="K529" i="3"/>
  <c r="K525" i="3"/>
  <c r="K521" i="3"/>
  <c r="K517" i="3"/>
  <c r="K513" i="3"/>
  <c r="K509" i="3"/>
  <c r="K505" i="3"/>
  <c r="K501" i="3"/>
  <c r="K497" i="3"/>
  <c r="K493" i="3"/>
  <c r="K489" i="3"/>
  <c r="K485" i="3"/>
  <c r="K481" i="3"/>
  <c r="K477" i="3"/>
  <c r="K473" i="3"/>
  <c r="K469" i="3"/>
  <c r="K465" i="3"/>
  <c r="K461" i="3"/>
  <c r="K457" i="3"/>
  <c r="K453" i="3"/>
  <c r="K449" i="3"/>
  <c r="K445" i="3"/>
  <c r="K441" i="3"/>
  <c r="K437" i="3"/>
  <c r="K433" i="3"/>
  <c r="K429" i="3"/>
  <c r="K425" i="3"/>
  <c r="K421" i="3"/>
  <c r="K417" i="3"/>
  <c r="K413" i="3"/>
  <c r="K409" i="3"/>
  <c r="K405" i="3"/>
  <c r="K401" i="3"/>
  <c r="K397" i="3"/>
  <c r="K395" i="3"/>
  <c r="L312" i="3"/>
  <c r="K300" i="3"/>
  <c r="K298" i="3"/>
  <c r="K291" i="3"/>
  <c r="K289" i="3"/>
  <c r="L279" i="3"/>
  <c r="K278" i="3"/>
  <c r="L254" i="3"/>
  <c r="K242" i="3"/>
  <c r="K226" i="3"/>
  <c r="K222" i="3"/>
  <c r="K218" i="3"/>
  <c r="K202" i="3"/>
  <c r="K182" i="3"/>
  <c r="K173" i="3"/>
  <c r="K166" i="3"/>
  <c r="K140" i="3"/>
  <c r="L126" i="3"/>
  <c r="K125" i="3"/>
  <c r="L124" i="3"/>
  <c r="L123" i="3"/>
  <c r="L122" i="3"/>
  <c r="L120" i="3"/>
  <c r="K117" i="3"/>
  <c r="K116" i="3"/>
  <c r="K114" i="3"/>
  <c r="L113" i="3"/>
  <c r="K100" i="3"/>
  <c r="K98" i="3"/>
  <c r="L97" i="3"/>
  <c r="L90" i="3"/>
  <c r="K76" i="3"/>
  <c r="L73" i="3"/>
  <c r="K59" i="3"/>
  <c r="K44" i="3"/>
  <c r="L41" i="3"/>
  <c r="K29" i="3"/>
  <c r="K25" i="3"/>
  <c r="K668" i="3"/>
  <c r="K636" i="3"/>
  <c r="K594" i="3"/>
  <c r="K586" i="3"/>
  <c r="K578" i="3"/>
  <c r="K566" i="3"/>
  <c r="K554" i="3"/>
  <c r="K542" i="3"/>
  <c r="K530" i="3"/>
  <c r="K518" i="3"/>
  <c r="K506" i="3"/>
  <c r="K494" i="3"/>
  <c r="K482" i="3"/>
  <c r="L16" i="3"/>
  <c r="K19" i="3"/>
  <c r="L19" i="3"/>
  <c r="I19" i="3"/>
  <c r="L217" i="3" s="1"/>
  <c r="L32" i="3"/>
  <c r="K35" i="3"/>
  <c r="L35" i="3"/>
  <c r="I35" i="3"/>
  <c r="L233" i="3" s="1"/>
  <c r="L36" i="3"/>
  <c r="L48" i="3"/>
  <c r="K51" i="3"/>
  <c r="I51" i="3"/>
  <c r="L183" i="3" s="1"/>
  <c r="L52" i="3"/>
  <c r="I65" i="3"/>
  <c r="L98" i="3" s="1"/>
  <c r="K65" i="3"/>
  <c r="L69" i="3"/>
  <c r="K70" i="3"/>
  <c r="I81" i="3"/>
  <c r="L81" i="3"/>
  <c r="K81" i="3"/>
  <c r="L85" i="3"/>
  <c r="K86" i="3"/>
  <c r="K90" i="3"/>
  <c r="K94" i="3"/>
  <c r="I105" i="3"/>
  <c r="K105" i="3"/>
  <c r="K110" i="3"/>
  <c r="K122" i="3"/>
  <c r="K136" i="3"/>
  <c r="I136" i="3"/>
  <c r="L136" i="3" s="1"/>
  <c r="L180" i="3"/>
  <c r="K186" i="3"/>
  <c r="K200" i="3"/>
  <c r="I213" i="3"/>
  <c r="K213" i="3"/>
  <c r="L213" i="3"/>
  <c r="K217" i="3"/>
  <c r="I237" i="3"/>
  <c r="K237" i="3"/>
  <c r="K241" i="3"/>
  <c r="I249" i="3"/>
  <c r="L249" i="3"/>
  <c r="K249" i="3"/>
  <c r="I293" i="3"/>
  <c r="K293" i="3"/>
  <c r="K314" i="3"/>
  <c r="L315" i="3"/>
  <c r="K316" i="3"/>
  <c r="K20" i="3"/>
  <c r="I20" i="3"/>
  <c r="L20" i="3" s="1"/>
  <c r="L55" i="3"/>
  <c r="K92" i="3"/>
  <c r="K120" i="3"/>
  <c r="L5" i="3"/>
  <c r="K22" i="3"/>
  <c r="I33" i="3"/>
  <c r="L231" i="3" s="1"/>
  <c r="L33" i="3"/>
  <c r="K33" i="3"/>
  <c r="L4" i="3"/>
  <c r="K9" i="3"/>
  <c r="K41" i="3"/>
  <c r="K870" i="3"/>
  <c r="K8" i="3"/>
  <c r="L18" i="3"/>
  <c r="L34" i="3"/>
  <c r="K40" i="3"/>
  <c r="L50" i="3"/>
  <c r="L64" i="3"/>
  <c r="K67" i="3"/>
  <c r="I67" i="3"/>
  <c r="L166" i="3" s="1"/>
  <c r="L68" i="3"/>
  <c r="K73" i="3"/>
  <c r="L80" i="3"/>
  <c r="K83" i="3"/>
  <c r="I83" i="3"/>
  <c r="L215" i="3" s="1"/>
  <c r="K89" i="3"/>
  <c r="K97" i="3"/>
  <c r="L104" i="3"/>
  <c r="K107" i="3"/>
  <c r="L107" i="3"/>
  <c r="I107" i="3"/>
  <c r="L173" i="3" s="1"/>
  <c r="L108" i="3"/>
  <c r="K113" i="3"/>
  <c r="K121" i="3"/>
  <c r="I133" i="3"/>
  <c r="K133" i="3"/>
  <c r="I152" i="3"/>
  <c r="K152" i="3"/>
  <c r="L169" i="3"/>
  <c r="K170" i="3"/>
  <c r="L184" i="3"/>
  <c r="K196" i="3"/>
  <c r="L196" i="3"/>
  <c r="I196" i="3"/>
  <c r="L295" i="3" s="1"/>
  <c r="K216" i="3"/>
  <c r="K240" i="3"/>
  <c r="I253" i="3"/>
  <c r="K253" i="3"/>
  <c r="K258" i="3"/>
  <c r="I258" i="3"/>
  <c r="L324" i="3" s="1"/>
  <c r="K7" i="3"/>
  <c r="L8" i="3"/>
  <c r="L22" i="3"/>
  <c r="L54" i="3"/>
  <c r="L88" i="3"/>
  <c r="K95" i="3"/>
  <c r="L96" i="3"/>
  <c r="K111" i="3"/>
  <c r="L112" i="3"/>
  <c r="I128" i="3"/>
  <c r="L132" i="3"/>
  <c r="K135" i="3"/>
  <c r="L135" i="3"/>
  <c r="K151" i="3"/>
  <c r="I151" i="3"/>
  <c r="L162" i="3"/>
  <c r="K195" i="3"/>
  <c r="L200" i="3"/>
  <c r="K211" i="3"/>
  <c r="K235" i="3"/>
  <c r="L235" i="3"/>
  <c r="K251" i="3"/>
  <c r="K260" i="3"/>
  <c r="I273" i="3"/>
  <c r="L273" i="3"/>
  <c r="K273" i="3"/>
  <c r="K283" i="3"/>
  <c r="I283" i="3"/>
  <c r="L299" i="3"/>
  <c r="L6" i="3"/>
  <c r="K39" i="3"/>
  <c r="K55" i="3"/>
  <c r="K71" i="3"/>
  <c r="L86" i="3"/>
  <c r="I7" i="3"/>
  <c r="L7" i="3" s="1"/>
  <c r="K11" i="3"/>
  <c r="L93" i="3"/>
  <c r="I95" i="3"/>
  <c r="L260" i="3" s="1"/>
  <c r="K99" i="3"/>
  <c r="I111" i="3"/>
  <c r="L243" i="3" s="1"/>
  <c r="L114" i="3"/>
  <c r="K115" i="3"/>
  <c r="L134" i="3"/>
  <c r="I135" i="3"/>
  <c r="L201" i="3" s="1"/>
  <c r="I145" i="3"/>
  <c r="L211" i="3" s="1"/>
  <c r="K145" i="3"/>
  <c r="K148" i="3"/>
  <c r="I149" i="3"/>
  <c r="K149" i="3"/>
  <c r="L159" i="3"/>
  <c r="K167" i="3"/>
  <c r="I167" i="3"/>
  <c r="L182" i="3"/>
  <c r="K183" i="3"/>
  <c r="I183" i="3"/>
  <c r="I192" i="3"/>
  <c r="L258" i="3" s="1"/>
  <c r="L192" i="3"/>
  <c r="K192" i="3"/>
  <c r="I195" i="3"/>
  <c r="L261" i="3" s="1"/>
  <c r="L210" i="3"/>
  <c r="I211" i="3"/>
  <c r="L234" i="3"/>
  <c r="I235" i="3"/>
  <c r="L250" i="3"/>
  <c r="I251" i="3"/>
  <c r="I260" i="3"/>
  <c r="L272" i="3"/>
  <c r="K275" i="3"/>
  <c r="I275" i="3"/>
  <c r="K286" i="3"/>
  <c r="I286" i="3"/>
  <c r="I338" i="3"/>
  <c r="K338" i="3"/>
  <c r="L38" i="3"/>
  <c r="L70" i="3"/>
  <c r="L72" i="3"/>
  <c r="K87" i="3"/>
  <c r="K266" i="3"/>
  <c r="L10" i="3"/>
  <c r="L12" i="3"/>
  <c r="K26" i="3"/>
  <c r="L27" i="3"/>
  <c r="I39" i="3"/>
  <c r="L237" i="3" s="1"/>
  <c r="L42" i="3"/>
  <c r="K43" i="3"/>
  <c r="L44" i="3"/>
  <c r="I55" i="3"/>
  <c r="L187" i="3" s="1"/>
  <c r="I71" i="3"/>
  <c r="L269" i="3" s="1"/>
  <c r="L74" i="3"/>
  <c r="K75" i="3"/>
  <c r="I87" i="3"/>
  <c r="L219" i="3" s="1"/>
  <c r="K2" i="3"/>
  <c r="K5" i="3"/>
  <c r="I11" i="3"/>
  <c r="L176" i="3" s="1"/>
  <c r="L14" i="3"/>
  <c r="K15" i="3"/>
  <c r="K21" i="3"/>
  <c r="I26" i="3"/>
  <c r="L158" i="3" s="1"/>
  <c r="L30" i="3"/>
  <c r="K31" i="3"/>
  <c r="K37" i="3"/>
  <c r="I43" i="3"/>
  <c r="L175" i="3" s="1"/>
  <c r="L46" i="3"/>
  <c r="K47" i="3"/>
  <c r="K53" i="3"/>
  <c r="L62" i="3"/>
  <c r="K63" i="3"/>
  <c r="K69" i="3"/>
  <c r="I75" i="3"/>
  <c r="L207" i="3" s="1"/>
  <c r="L78" i="3"/>
  <c r="K79" i="3"/>
  <c r="K85" i="3"/>
  <c r="I99" i="3"/>
  <c r="L99" i="3" s="1"/>
  <c r="L102" i="3"/>
  <c r="K103" i="3"/>
  <c r="K109" i="3"/>
  <c r="I115" i="3"/>
  <c r="L181" i="3" s="1"/>
  <c r="L118" i="3"/>
  <c r="K119" i="3"/>
  <c r="I119" i="3"/>
  <c r="L152" i="3" s="1"/>
  <c r="K128" i="3"/>
  <c r="K147" i="3"/>
  <c r="L147" i="3"/>
  <c r="L151" i="3"/>
  <c r="I161" i="3"/>
  <c r="K161" i="3"/>
  <c r="K164" i="3"/>
  <c r="I165" i="3"/>
  <c r="L198" i="3" s="1"/>
  <c r="K165" i="3"/>
  <c r="K168" i="3"/>
  <c r="I177" i="3"/>
  <c r="K177" i="3"/>
  <c r="K180" i="3"/>
  <c r="I181" i="3"/>
  <c r="L313" i="3" s="1"/>
  <c r="K181" i="3"/>
  <c r="K184" i="3"/>
  <c r="L191" i="3"/>
  <c r="K199" i="3"/>
  <c r="I199" i="3"/>
  <c r="L214" i="3"/>
  <c r="K215" i="3"/>
  <c r="I215" i="3"/>
  <c r="K239" i="3"/>
  <c r="I239" i="3"/>
  <c r="L338" i="3" s="1"/>
  <c r="L274" i="3"/>
  <c r="K282" i="3"/>
  <c r="L282" i="3"/>
  <c r="I282" i="3"/>
  <c r="L283" i="3"/>
  <c r="I309" i="3"/>
  <c r="K309" i="3"/>
  <c r="I366" i="3"/>
  <c r="K366" i="3"/>
  <c r="K369" i="3"/>
  <c r="I369" i="3"/>
  <c r="I382" i="3"/>
  <c r="L382" i="3" s="1"/>
  <c r="K382" i="3"/>
  <c r="K385" i="3"/>
  <c r="I385" i="3"/>
  <c r="L262" i="3"/>
  <c r="K263" i="3"/>
  <c r="K268" i="3"/>
  <c r="L278" i="3"/>
  <c r="K279" i="3"/>
  <c r="I280" i="3"/>
  <c r="K280" i="3"/>
  <c r="L285" i="3"/>
  <c r="L291" i="3"/>
  <c r="I305" i="3"/>
  <c r="K305" i="3"/>
  <c r="I321" i="3"/>
  <c r="K321" i="3"/>
  <c r="K328" i="3"/>
  <c r="I328" i="3"/>
  <c r="K337" i="3"/>
  <c r="K344" i="3"/>
  <c r="I344" i="3"/>
  <c r="K356" i="3"/>
  <c r="K371" i="3"/>
  <c r="K373" i="3"/>
  <c r="K374" i="3"/>
  <c r="K390" i="3"/>
  <c r="L395" i="3"/>
  <c r="K396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K599" i="3"/>
  <c r="K603" i="3"/>
  <c r="K607" i="3"/>
  <c r="K611" i="3"/>
  <c r="K615" i="3"/>
  <c r="K619" i="3"/>
  <c r="K623" i="3"/>
  <c r="K627" i="3"/>
  <c r="K631" i="3"/>
  <c r="K635" i="3"/>
  <c r="K639" i="3"/>
  <c r="K643" i="3"/>
  <c r="K647" i="3"/>
  <c r="K651" i="3"/>
  <c r="K655" i="3"/>
  <c r="K659" i="3"/>
  <c r="K663" i="3"/>
  <c r="K667" i="3"/>
  <c r="K671" i="3"/>
  <c r="K675" i="3"/>
  <c r="K679" i="3"/>
  <c r="K683" i="3"/>
  <c r="K687" i="3"/>
  <c r="K790" i="3"/>
  <c r="K854" i="3"/>
  <c r="L154" i="3"/>
  <c r="K171" i="3"/>
  <c r="K187" i="3"/>
  <c r="K203" i="3"/>
  <c r="L218" i="3"/>
  <c r="L242" i="3"/>
  <c r="K267" i="3"/>
  <c r="L268" i="3"/>
  <c r="I288" i="3"/>
  <c r="L354" i="3" s="1"/>
  <c r="K288" i="3"/>
  <c r="K295" i="3"/>
  <c r="I295" i="3"/>
  <c r="K311" i="3"/>
  <c r="I311" i="3"/>
  <c r="L311" i="3" s="1"/>
  <c r="K320" i="3"/>
  <c r="L327" i="3"/>
  <c r="K336" i="3"/>
  <c r="L356" i="3"/>
  <c r="I361" i="3"/>
  <c r="K361" i="3"/>
  <c r="L371" i="3"/>
  <c r="K598" i="3"/>
  <c r="K602" i="3"/>
  <c r="K606" i="3"/>
  <c r="K610" i="3"/>
  <c r="K614" i="3"/>
  <c r="K618" i="3"/>
  <c r="K622" i="3"/>
  <c r="K626" i="3"/>
  <c r="K630" i="3"/>
  <c r="K634" i="3"/>
  <c r="K638" i="3"/>
  <c r="K642" i="3"/>
  <c r="K646" i="3"/>
  <c r="K650" i="3"/>
  <c r="K654" i="3"/>
  <c r="K658" i="3"/>
  <c r="K662" i="3"/>
  <c r="K666" i="3"/>
  <c r="K670" i="3"/>
  <c r="K674" i="3"/>
  <c r="K678" i="3"/>
  <c r="K682" i="3"/>
  <c r="K686" i="3"/>
  <c r="K742" i="3"/>
  <c r="K806" i="3"/>
  <c r="K139" i="3"/>
  <c r="L140" i="3"/>
  <c r="L170" i="3"/>
  <c r="L186" i="3"/>
  <c r="L202" i="3"/>
  <c r="K219" i="3"/>
  <c r="L220" i="3"/>
  <c r="K227" i="3"/>
  <c r="L228" i="3"/>
  <c r="K243" i="3"/>
  <c r="L244" i="3"/>
  <c r="L266" i="3"/>
  <c r="K304" i="3"/>
  <c r="L343" i="3"/>
  <c r="K352" i="3"/>
  <c r="K372" i="3"/>
  <c r="L373" i="3"/>
  <c r="I377" i="3"/>
  <c r="K377" i="3"/>
  <c r="L390" i="3"/>
  <c r="I394" i="3"/>
  <c r="K394" i="3"/>
  <c r="L902" i="3"/>
  <c r="K902" i="3"/>
  <c r="L391" i="3"/>
  <c r="K355" i="3"/>
  <c r="K354" i="3"/>
  <c r="K353" i="3"/>
  <c r="K391" i="3"/>
  <c r="K388" i="3"/>
  <c r="K387" i="3"/>
  <c r="K386" i="3"/>
  <c r="K383" i="3"/>
  <c r="K367" i="3"/>
  <c r="K351" i="3"/>
  <c r="K335" i="3"/>
  <c r="K318" i="3"/>
  <c r="K302" i="3"/>
  <c r="K285" i="3"/>
  <c r="L901" i="3"/>
  <c r="L900" i="3"/>
  <c r="L899" i="3"/>
  <c r="L898" i="3"/>
  <c r="L897" i="3"/>
  <c r="L896" i="3"/>
  <c r="L895" i="3"/>
  <c r="L894" i="3"/>
  <c r="L893" i="3"/>
  <c r="L892" i="3"/>
  <c r="L891" i="3"/>
  <c r="L890" i="3"/>
  <c r="L889" i="3"/>
  <c r="L888" i="3"/>
  <c r="L887" i="3"/>
  <c r="L886" i="3"/>
  <c r="L885" i="3"/>
  <c r="L884" i="3"/>
  <c r="L883" i="3"/>
  <c r="L882" i="3"/>
  <c r="L881" i="3"/>
  <c r="L880" i="3"/>
  <c r="L879" i="3"/>
  <c r="L878" i="3"/>
  <c r="L877" i="3"/>
  <c r="L876" i="3"/>
  <c r="L875" i="3"/>
  <c r="L874" i="3"/>
  <c r="L873" i="3"/>
  <c r="L872" i="3"/>
  <c r="L871" i="3"/>
  <c r="L870" i="3"/>
  <c r="L869" i="3"/>
  <c r="L868" i="3"/>
  <c r="L867" i="3"/>
  <c r="L866" i="3"/>
  <c r="L865" i="3"/>
  <c r="L864" i="3"/>
  <c r="L863" i="3"/>
  <c r="L862" i="3"/>
  <c r="L861" i="3"/>
  <c r="L860" i="3"/>
  <c r="L859" i="3"/>
  <c r="L858" i="3"/>
  <c r="L857" i="3"/>
  <c r="L856" i="3"/>
  <c r="L855" i="3"/>
  <c r="L854" i="3"/>
  <c r="L853" i="3"/>
  <c r="L852" i="3"/>
  <c r="L851" i="3"/>
  <c r="L850" i="3"/>
  <c r="L849" i="3"/>
  <c r="L848" i="3"/>
  <c r="L847" i="3"/>
  <c r="L846" i="3"/>
  <c r="L845" i="3"/>
  <c r="L844" i="3"/>
  <c r="L843" i="3"/>
  <c r="L842" i="3"/>
  <c r="L841" i="3"/>
  <c r="L840" i="3"/>
  <c r="L839" i="3"/>
  <c r="L838" i="3"/>
  <c r="L837" i="3"/>
  <c r="L836" i="3"/>
  <c r="L835" i="3"/>
  <c r="L834" i="3"/>
  <c r="L833" i="3"/>
  <c r="L832" i="3"/>
  <c r="L831" i="3"/>
  <c r="L830" i="3"/>
  <c r="L829" i="3"/>
  <c r="L828" i="3"/>
  <c r="L827" i="3"/>
  <c r="L826" i="3"/>
  <c r="L825" i="3"/>
  <c r="L824" i="3"/>
  <c r="L823" i="3"/>
  <c r="L822" i="3"/>
  <c r="L821" i="3"/>
  <c r="L820" i="3"/>
  <c r="L819" i="3"/>
  <c r="L818" i="3"/>
  <c r="L817" i="3"/>
  <c r="L816" i="3"/>
  <c r="L815" i="3"/>
  <c r="L814" i="3"/>
  <c r="L813" i="3"/>
  <c r="L812" i="3"/>
  <c r="L811" i="3"/>
  <c r="L810" i="3"/>
  <c r="L809" i="3"/>
  <c r="L808" i="3"/>
  <c r="L807" i="3"/>
  <c r="L806" i="3"/>
  <c r="L805" i="3"/>
  <c r="L804" i="3"/>
  <c r="L803" i="3"/>
  <c r="L802" i="3"/>
  <c r="L801" i="3"/>
  <c r="L800" i="3"/>
  <c r="L799" i="3"/>
  <c r="L798" i="3"/>
  <c r="L797" i="3"/>
  <c r="L796" i="3"/>
  <c r="L795" i="3"/>
  <c r="L794" i="3"/>
  <c r="L793" i="3"/>
  <c r="L792" i="3"/>
  <c r="L791" i="3"/>
  <c r="L790" i="3"/>
  <c r="L789" i="3"/>
  <c r="L788" i="3"/>
  <c r="L787" i="3"/>
  <c r="L786" i="3"/>
  <c r="L785" i="3"/>
  <c r="L784" i="3"/>
  <c r="L783" i="3"/>
  <c r="L782" i="3"/>
  <c r="L781" i="3"/>
  <c r="L780" i="3"/>
  <c r="L779" i="3"/>
  <c r="L778" i="3"/>
  <c r="L777" i="3"/>
  <c r="L776" i="3"/>
  <c r="L775" i="3"/>
  <c r="L774" i="3"/>
  <c r="L773" i="3"/>
  <c r="L772" i="3"/>
  <c r="L771" i="3"/>
  <c r="L770" i="3"/>
  <c r="L769" i="3"/>
  <c r="L768" i="3"/>
  <c r="L767" i="3"/>
  <c r="L766" i="3"/>
  <c r="L765" i="3"/>
  <c r="L764" i="3"/>
  <c r="L763" i="3"/>
  <c r="L762" i="3"/>
  <c r="L761" i="3"/>
  <c r="L760" i="3"/>
  <c r="L759" i="3"/>
  <c r="L758" i="3"/>
  <c r="L757" i="3"/>
  <c r="L756" i="3"/>
  <c r="L755" i="3"/>
  <c r="L754" i="3"/>
  <c r="L753" i="3"/>
  <c r="L752" i="3"/>
  <c r="L751" i="3"/>
  <c r="L750" i="3"/>
  <c r="L749" i="3"/>
  <c r="L748" i="3"/>
  <c r="L747" i="3"/>
  <c r="L746" i="3"/>
  <c r="L745" i="3"/>
  <c r="L744" i="3"/>
  <c r="L743" i="3"/>
  <c r="L742" i="3"/>
  <c r="L741" i="3"/>
  <c r="L740" i="3"/>
  <c r="L739" i="3"/>
  <c r="L738" i="3"/>
  <c r="L737" i="3"/>
  <c r="L736" i="3"/>
  <c r="L735" i="3"/>
  <c r="L734" i="3"/>
  <c r="L733" i="3"/>
  <c r="L732" i="3"/>
  <c r="K899" i="3"/>
  <c r="K895" i="3"/>
  <c r="K891" i="3"/>
  <c r="K887" i="3"/>
  <c r="K883" i="3"/>
  <c r="K879" i="3"/>
  <c r="K875" i="3"/>
  <c r="K871" i="3"/>
  <c r="K867" i="3"/>
  <c r="K863" i="3"/>
  <c r="K859" i="3"/>
  <c r="K855" i="3"/>
  <c r="K851" i="3"/>
  <c r="K847" i="3"/>
  <c r="K843" i="3"/>
  <c r="K839" i="3"/>
  <c r="K835" i="3"/>
  <c r="K831" i="3"/>
  <c r="K827" i="3"/>
  <c r="K823" i="3"/>
  <c r="K819" i="3"/>
  <c r="K815" i="3"/>
  <c r="K811" i="3"/>
  <c r="K807" i="3"/>
  <c r="K803" i="3"/>
  <c r="K799" i="3"/>
  <c r="K795" i="3"/>
  <c r="K791" i="3"/>
  <c r="K787" i="3"/>
  <c r="K783" i="3"/>
  <c r="K779" i="3"/>
  <c r="K775" i="3"/>
  <c r="K771" i="3"/>
  <c r="K767" i="3"/>
  <c r="K763" i="3"/>
  <c r="K759" i="3"/>
  <c r="K755" i="3"/>
  <c r="K751" i="3"/>
  <c r="K747" i="3"/>
  <c r="K743" i="3"/>
  <c r="K739" i="3"/>
  <c r="K735" i="3"/>
  <c r="L731" i="3"/>
  <c r="L730" i="3"/>
  <c r="L729" i="3"/>
  <c r="L728" i="3"/>
  <c r="L727" i="3"/>
  <c r="L726" i="3"/>
  <c r="L725" i="3"/>
  <c r="L724" i="3"/>
  <c r="L723" i="3"/>
  <c r="L722" i="3"/>
  <c r="L721" i="3"/>
  <c r="L720" i="3"/>
  <c r="L719" i="3"/>
  <c r="L718" i="3"/>
  <c r="L717" i="3"/>
  <c r="L716" i="3"/>
  <c r="L715" i="3"/>
  <c r="L714" i="3"/>
  <c r="L713" i="3"/>
  <c r="L712" i="3"/>
  <c r="L711" i="3"/>
  <c r="L710" i="3"/>
  <c r="L709" i="3"/>
  <c r="L708" i="3"/>
  <c r="L707" i="3"/>
  <c r="L706" i="3"/>
  <c r="L705" i="3"/>
  <c r="L704" i="3"/>
  <c r="L703" i="3"/>
  <c r="L702" i="3"/>
  <c r="L701" i="3"/>
  <c r="L700" i="3"/>
  <c r="L699" i="3"/>
  <c r="L698" i="3"/>
  <c r="L697" i="3"/>
  <c r="L696" i="3"/>
  <c r="L695" i="3"/>
  <c r="L694" i="3"/>
  <c r="L693" i="3"/>
  <c r="L692" i="3"/>
  <c r="L691" i="3"/>
  <c r="L690" i="3"/>
  <c r="L689" i="3"/>
  <c r="K900" i="3"/>
  <c r="K896" i="3"/>
  <c r="K892" i="3"/>
  <c r="K888" i="3"/>
  <c r="K884" i="3"/>
  <c r="K880" i="3"/>
  <c r="K876" i="3"/>
  <c r="K872" i="3"/>
  <c r="K868" i="3"/>
  <c r="K864" i="3"/>
  <c r="K860" i="3"/>
  <c r="K856" i="3"/>
  <c r="K852" i="3"/>
  <c r="K848" i="3"/>
  <c r="K844" i="3"/>
  <c r="K840" i="3"/>
  <c r="K836" i="3"/>
  <c r="K832" i="3"/>
  <c r="K828" i="3"/>
  <c r="K824" i="3"/>
  <c r="K820" i="3"/>
  <c r="K816" i="3"/>
  <c r="K812" i="3"/>
  <c r="K808" i="3"/>
  <c r="K804" i="3"/>
  <c r="K800" i="3"/>
  <c r="K796" i="3"/>
  <c r="K792" i="3"/>
  <c r="K788" i="3"/>
  <c r="K784" i="3"/>
  <c r="K780" i="3"/>
  <c r="K776" i="3"/>
  <c r="K772" i="3"/>
  <c r="K768" i="3"/>
  <c r="K764" i="3"/>
  <c r="K760" i="3"/>
  <c r="K756" i="3"/>
  <c r="K752" i="3"/>
  <c r="K748" i="3"/>
  <c r="K744" i="3"/>
  <c r="K740" i="3"/>
  <c r="K736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901" i="3"/>
  <c r="K897" i="3"/>
  <c r="K893" i="3"/>
  <c r="K889" i="3"/>
  <c r="K885" i="3"/>
  <c r="K881" i="3"/>
  <c r="K877" i="3"/>
  <c r="K873" i="3"/>
  <c r="K869" i="3"/>
  <c r="K865" i="3"/>
  <c r="K861" i="3"/>
  <c r="K857" i="3"/>
  <c r="K853" i="3"/>
  <c r="K849" i="3"/>
  <c r="K845" i="3"/>
  <c r="K841" i="3"/>
  <c r="K837" i="3"/>
  <c r="K833" i="3"/>
  <c r="K829" i="3"/>
  <c r="K825" i="3"/>
  <c r="K821" i="3"/>
  <c r="K817" i="3"/>
  <c r="K813" i="3"/>
  <c r="K809" i="3"/>
  <c r="K805" i="3"/>
  <c r="K801" i="3"/>
  <c r="K797" i="3"/>
  <c r="K793" i="3"/>
  <c r="K789" i="3"/>
  <c r="K785" i="3"/>
  <c r="K781" i="3"/>
  <c r="K777" i="3"/>
  <c r="K773" i="3"/>
  <c r="K769" i="3"/>
  <c r="K765" i="3"/>
  <c r="K761" i="3"/>
  <c r="K757" i="3"/>
  <c r="K753" i="3"/>
  <c r="K749" i="3"/>
  <c r="K745" i="3"/>
  <c r="K741" i="3"/>
  <c r="K737" i="3"/>
  <c r="K733" i="3"/>
  <c r="K898" i="3"/>
  <c r="K882" i="3"/>
  <c r="K866" i="3"/>
  <c r="K850" i="3"/>
  <c r="K834" i="3"/>
  <c r="K818" i="3"/>
  <c r="K802" i="3"/>
  <c r="K786" i="3"/>
  <c r="K770" i="3"/>
  <c r="K754" i="3"/>
  <c r="K738" i="3"/>
  <c r="K690" i="3"/>
  <c r="L387" i="3"/>
  <c r="K378" i="3"/>
  <c r="K362" i="3"/>
  <c r="K343" i="3"/>
  <c r="K327" i="3"/>
  <c r="L325" i="3"/>
  <c r="K310" i="3"/>
  <c r="K294" i="3"/>
  <c r="L292" i="3"/>
  <c r="K259" i="3"/>
  <c r="L226" i="3"/>
  <c r="K190" i="3"/>
  <c r="K189" i="3"/>
  <c r="K188" i="3"/>
  <c r="L157" i="3"/>
  <c r="L156" i="3"/>
  <c r="L155" i="3"/>
  <c r="K127" i="3"/>
  <c r="K894" i="3"/>
  <c r="K878" i="3"/>
  <c r="K862" i="3"/>
  <c r="K846" i="3"/>
  <c r="K830" i="3"/>
  <c r="K814" i="3"/>
  <c r="K798" i="3"/>
  <c r="K782" i="3"/>
  <c r="K766" i="3"/>
  <c r="K750" i="3"/>
  <c r="K734" i="3"/>
  <c r="K691" i="3"/>
  <c r="K890" i="3"/>
  <c r="K874" i="3"/>
  <c r="K858" i="3"/>
  <c r="K842" i="3"/>
  <c r="K826" i="3"/>
  <c r="K810" i="3"/>
  <c r="K794" i="3"/>
  <c r="K778" i="3"/>
  <c r="K762" i="3"/>
  <c r="K746" i="3"/>
  <c r="K692" i="3"/>
  <c r="L688" i="3"/>
  <c r="L687" i="3"/>
  <c r="L686" i="3"/>
  <c r="L685" i="3"/>
  <c r="L684" i="3"/>
  <c r="L683" i="3"/>
  <c r="L682" i="3"/>
  <c r="L681" i="3"/>
  <c r="L680" i="3"/>
  <c r="L679" i="3"/>
  <c r="L678" i="3"/>
  <c r="L677" i="3"/>
  <c r="L676" i="3"/>
  <c r="L675" i="3"/>
  <c r="L674" i="3"/>
  <c r="L673" i="3"/>
  <c r="L672" i="3"/>
  <c r="L671" i="3"/>
  <c r="L670" i="3"/>
  <c r="L669" i="3"/>
  <c r="L668" i="3"/>
  <c r="L667" i="3"/>
  <c r="L666" i="3"/>
  <c r="L665" i="3"/>
  <c r="L664" i="3"/>
  <c r="L663" i="3"/>
  <c r="L662" i="3"/>
  <c r="L661" i="3"/>
  <c r="L660" i="3"/>
  <c r="L659" i="3"/>
  <c r="L658" i="3"/>
  <c r="L657" i="3"/>
  <c r="L656" i="3"/>
  <c r="L655" i="3"/>
  <c r="L654" i="3"/>
  <c r="L653" i="3"/>
  <c r="L652" i="3"/>
  <c r="L651" i="3"/>
  <c r="L650" i="3"/>
  <c r="L649" i="3"/>
  <c r="L648" i="3"/>
  <c r="L647" i="3"/>
  <c r="L646" i="3"/>
  <c r="L645" i="3"/>
  <c r="L644" i="3"/>
  <c r="L643" i="3"/>
  <c r="L642" i="3"/>
  <c r="L641" i="3"/>
  <c r="L640" i="3"/>
  <c r="L639" i="3"/>
  <c r="L638" i="3"/>
  <c r="L637" i="3"/>
  <c r="L636" i="3"/>
  <c r="L635" i="3"/>
  <c r="L634" i="3"/>
  <c r="L633" i="3"/>
  <c r="L632" i="3"/>
  <c r="L631" i="3"/>
  <c r="L630" i="3"/>
  <c r="L629" i="3"/>
  <c r="L628" i="3"/>
  <c r="L627" i="3"/>
  <c r="L626" i="3"/>
  <c r="L625" i="3"/>
  <c r="L624" i="3"/>
  <c r="L623" i="3"/>
  <c r="L622" i="3"/>
  <c r="L621" i="3"/>
  <c r="L620" i="3"/>
  <c r="L619" i="3"/>
  <c r="L618" i="3"/>
  <c r="L617" i="3"/>
  <c r="L616" i="3"/>
  <c r="L615" i="3"/>
  <c r="L614" i="3"/>
  <c r="L613" i="3"/>
  <c r="L612" i="3"/>
  <c r="L611" i="3"/>
  <c r="L610" i="3"/>
  <c r="L609" i="3"/>
  <c r="L608" i="3"/>
  <c r="L607" i="3"/>
  <c r="L606" i="3"/>
  <c r="L605" i="3"/>
  <c r="L604" i="3"/>
  <c r="L603" i="3"/>
  <c r="L602" i="3"/>
  <c r="L601" i="3"/>
  <c r="L600" i="3"/>
  <c r="L599" i="3"/>
  <c r="L598" i="3"/>
  <c r="L597" i="3"/>
  <c r="L596" i="3"/>
  <c r="L2" i="3"/>
  <c r="L23" i="3"/>
  <c r="L24" i="3"/>
  <c r="L25" i="3"/>
  <c r="K56" i="3"/>
  <c r="K57" i="3"/>
  <c r="K58" i="3"/>
  <c r="L94" i="3"/>
  <c r="L125" i="3"/>
  <c r="K126" i="3"/>
  <c r="L130" i="3"/>
  <c r="K131" i="3"/>
  <c r="K134" i="3"/>
  <c r="I139" i="3"/>
  <c r="L337" i="3" s="1"/>
  <c r="L142" i="3"/>
  <c r="K143" i="3"/>
  <c r="K146" i="3"/>
  <c r="K156" i="3"/>
  <c r="K158" i="3"/>
  <c r="L160" i="3"/>
  <c r="K162" i="3"/>
  <c r="I171" i="3"/>
  <c r="L369" i="3" s="1"/>
  <c r="L174" i="3"/>
  <c r="K175" i="3"/>
  <c r="K178" i="3"/>
  <c r="I187" i="3"/>
  <c r="L352" i="3" s="1"/>
  <c r="L189" i="3"/>
  <c r="L193" i="3"/>
  <c r="K194" i="3"/>
  <c r="I203" i="3"/>
  <c r="L203" i="3" s="1"/>
  <c r="L206" i="3"/>
  <c r="K207" i="3"/>
  <c r="K210" i="3"/>
  <c r="I219" i="3"/>
  <c r="L318" i="3" s="1"/>
  <c r="L225" i="3"/>
  <c r="I227" i="3"/>
  <c r="L230" i="3"/>
  <c r="K231" i="3"/>
  <c r="K234" i="3"/>
  <c r="I243" i="3"/>
  <c r="L342" i="3" s="1"/>
  <c r="L246" i="3"/>
  <c r="K247" i="3"/>
  <c r="K250" i="3"/>
  <c r="K254" i="3"/>
  <c r="K255" i="3"/>
  <c r="K256" i="3"/>
  <c r="L259" i="3"/>
  <c r="K261" i="3"/>
  <c r="I267" i="3"/>
  <c r="L366" i="3" s="1"/>
  <c r="L270" i="3"/>
  <c r="K271" i="3"/>
  <c r="K274" i="3"/>
  <c r="K277" i="3"/>
  <c r="L280" i="3"/>
  <c r="K281" i="3"/>
  <c r="K284" i="3"/>
  <c r="K287" i="3"/>
  <c r="L287" i="3"/>
  <c r="K292" i="3"/>
  <c r="L294" i="3"/>
  <c r="K296" i="3"/>
  <c r="K297" i="3"/>
  <c r="K301" i="3"/>
  <c r="K303" i="3"/>
  <c r="L303" i="3"/>
  <c r="I304" i="3"/>
  <c r="L305" i="3"/>
  <c r="K306" i="3"/>
  <c r="L307" i="3"/>
  <c r="K308" i="3"/>
  <c r="L310" i="3"/>
  <c r="K312" i="3"/>
  <c r="K313" i="3"/>
  <c r="K317" i="3"/>
  <c r="K319" i="3"/>
  <c r="L319" i="3"/>
  <c r="I320" i="3"/>
  <c r="L386" i="3" s="1"/>
  <c r="K322" i="3"/>
  <c r="L323" i="3"/>
  <c r="K324" i="3"/>
  <c r="I326" i="3"/>
  <c r="L326" i="3"/>
  <c r="L328" i="3"/>
  <c r="L329" i="3"/>
  <c r="L330" i="3"/>
  <c r="K331" i="3"/>
  <c r="L332" i="3"/>
  <c r="K333" i="3"/>
  <c r="L335" i="3"/>
  <c r="I336" i="3"/>
  <c r="L341" i="3"/>
  <c r="I342" i="3"/>
  <c r="L344" i="3"/>
  <c r="L345" i="3"/>
  <c r="L346" i="3"/>
  <c r="K347" i="3"/>
  <c r="L348" i="3"/>
  <c r="K349" i="3"/>
  <c r="L351" i="3"/>
  <c r="I352" i="3"/>
  <c r="L353" i="3"/>
  <c r="L359" i="3"/>
  <c r="K360" i="3"/>
  <c r="I360" i="3"/>
  <c r="L393" i="3" s="1"/>
  <c r="L362" i="3"/>
  <c r="K363" i="3"/>
  <c r="L364" i="3"/>
  <c r="K365" i="3"/>
  <c r="I370" i="3"/>
  <c r="K370" i="3"/>
  <c r="I372" i="3"/>
  <c r="L372" i="3" s="1"/>
  <c r="K376" i="3"/>
  <c r="I376" i="3"/>
  <c r="L376" i="3" s="1"/>
  <c r="L378" i="3"/>
  <c r="K379" i="3"/>
  <c r="L380" i="3"/>
  <c r="K381" i="3"/>
  <c r="K597" i="3"/>
  <c r="K601" i="3"/>
  <c r="K605" i="3"/>
  <c r="K609" i="3"/>
  <c r="K613" i="3"/>
  <c r="K617" i="3"/>
  <c r="K621" i="3"/>
  <c r="K625" i="3"/>
  <c r="K629" i="3"/>
  <c r="K633" i="3"/>
  <c r="K637" i="3"/>
  <c r="K641" i="3"/>
  <c r="K645" i="3"/>
  <c r="K649" i="3"/>
  <c r="K653" i="3"/>
  <c r="K657" i="3"/>
  <c r="K661" i="3"/>
  <c r="K665" i="3"/>
  <c r="K669" i="3"/>
  <c r="K673" i="3"/>
  <c r="K677" i="3"/>
  <c r="K681" i="3"/>
  <c r="K685" i="3"/>
  <c r="K689" i="3"/>
  <c r="K758" i="3"/>
  <c r="K822" i="3"/>
  <c r="K886" i="3"/>
  <c r="L289" i="3"/>
  <c r="K290" i="3"/>
  <c r="I301" i="3"/>
  <c r="L301" i="3" s="1"/>
  <c r="L306" i="3"/>
  <c r="K307" i="3"/>
  <c r="L316" i="3"/>
  <c r="I317" i="3"/>
  <c r="L317" i="3"/>
  <c r="L322" i="3"/>
  <c r="K323" i="3"/>
  <c r="L333" i="3"/>
  <c r="I334" i="3"/>
  <c r="L339" i="3"/>
  <c r="K340" i="3"/>
  <c r="L349" i="3"/>
  <c r="I350" i="3"/>
  <c r="L350" i="3"/>
  <c r="K368" i="3"/>
  <c r="L368" i="3"/>
  <c r="K384" i="3"/>
  <c r="L384" i="3"/>
  <c r="I389" i="3"/>
  <c r="K389" i="3"/>
  <c r="K393" i="3"/>
  <c r="I393" i="3"/>
  <c r="K392" i="3"/>
  <c r="L392" i="3"/>
  <c r="L298" i="3"/>
  <c r="K299" i="3"/>
  <c r="L314" i="3"/>
  <c r="K315" i="3"/>
  <c r="L331" i="3"/>
  <c r="K332" i="3"/>
  <c r="L347" i="3"/>
  <c r="K348" i="3"/>
  <c r="L363" i="3"/>
  <c r="K364" i="3"/>
  <c r="L379" i="3"/>
  <c r="K380" i="3"/>
  <c r="L309" i="3" l="1"/>
  <c r="L253" i="3"/>
  <c r="L227" i="3"/>
  <c r="L293" i="3"/>
  <c r="L185" i="3"/>
  <c r="L199" i="3"/>
  <c r="L216" i="3"/>
  <c r="L117" i="3"/>
  <c r="L284" i="3"/>
  <c r="L361" i="3"/>
  <c r="L141" i="3"/>
  <c r="L224" i="3"/>
  <c r="L357" i="3"/>
  <c r="L252" i="3"/>
  <c r="L95" i="3"/>
  <c r="L149" i="3"/>
  <c r="L308" i="3"/>
  <c r="L334" i="3"/>
  <c r="L300" i="3"/>
  <c r="L375" i="3"/>
  <c r="L321" i="3"/>
  <c r="L383" i="3"/>
  <c r="L304" i="3"/>
  <c r="L320" i="3"/>
  <c r="L389" i="3"/>
  <c r="L385" i="3"/>
  <c r="L238" i="3"/>
  <c r="L161" i="3"/>
  <c r="L397" i="3"/>
  <c r="L267" i="3"/>
  <c r="L145" i="3"/>
  <c r="L116" i="3"/>
  <c r="L100" i="3"/>
  <c r="L251" i="3"/>
  <c r="L208" i="3"/>
  <c r="L178" i="3"/>
  <c r="L150" i="3"/>
  <c r="L128" i="3"/>
  <c r="L110" i="3"/>
  <c r="L164" i="3"/>
  <c r="L84" i="3"/>
  <c r="L67" i="3"/>
  <c r="L105" i="3"/>
  <c r="L65" i="3"/>
  <c r="L51" i="3"/>
  <c r="L119" i="3"/>
  <c r="L239" i="3"/>
  <c r="L288" i="3"/>
  <c r="L297" i="3"/>
  <c r="L394" i="3"/>
  <c r="L296" i="3"/>
  <c r="L77" i="3"/>
  <c r="L171" i="3"/>
  <c r="L263" i="3"/>
  <c r="L377" i="3"/>
  <c r="L360" i="3"/>
  <c r="L205" i="3"/>
  <c r="L247" i="3"/>
  <c r="L17" i="3"/>
  <c r="L365" i="3"/>
  <c r="L167" i="3"/>
  <c r="L111" i="3"/>
  <c r="L71" i="3"/>
  <c r="L53" i="3"/>
  <c r="L106" i="3"/>
  <c r="L302" i="3"/>
  <c r="L236" i="3"/>
  <c r="L137" i="3"/>
  <c r="L204" i="3"/>
  <c r="L367" i="3"/>
  <c r="L336" i="3"/>
  <c r="L265" i="3"/>
  <c r="L177" i="3"/>
  <c r="L144" i="3"/>
  <c r="L76" i="3"/>
  <c r="L59" i="3"/>
  <c r="L275" i="3"/>
  <c r="L194" i="3"/>
  <c r="L232" i="3"/>
  <c r="L133" i="3"/>
  <c r="L264" i="3"/>
  <c r="L11" i="3"/>
  <c r="L115" i="3"/>
  <c r="L148" i="3"/>
  <c r="L240" i="3"/>
  <c r="L277" i="3"/>
  <c r="L26" i="3"/>
  <c r="L75" i="3"/>
  <c r="L153" i="3"/>
  <c r="L131" i="3"/>
  <c r="L229" i="3"/>
  <c r="L340" i="3"/>
  <c r="L271" i="3"/>
  <c r="L39" i="3"/>
  <c r="L197" i="3"/>
  <c r="L87" i="3"/>
  <c r="L101" i="3"/>
  <c r="L257" i="3"/>
  <c r="L66" i="3"/>
  <c r="L172" i="3"/>
  <c r="L370" i="3"/>
  <c r="L286" i="3"/>
  <c r="L40" i="3"/>
  <c r="L248" i="3"/>
  <c r="L195" i="3"/>
  <c r="L83" i="3"/>
  <c r="L109" i="3"/>
  <c r="L92" i="3"/>
  <c r="L121" i="3"/>
  <c r="L165" i="3"/>
  <c r="L241" i="3"/>
  <c r="L290" i="3"/>
  <c r="L396" i="3"/>
  <c r="L168" i="3"/>
  <c r="L43" i="3"/>
  <c r="L139" i="3"/>
  <c r="L143" i="3"/>
  <c r="L374" i="3"/>
  <c r="L209" i="3"/>
  <c r="L381" i="3"/>
  <c r="L276" i="3"/>
  <c r="B413" i="1" l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<sst xmlns="http://schemas.openxmlformats.org/spreadsheetml/2006/main" count="1741" uniqueCount="170">
  <si>
    <t>Okres:</t>
  </si>
  <si>
    <t>2016-01-01</t>
  </si>
  <si>
    <t>2016-12-31</t>
  </si>
  <si>
    <t>Miesiąc</t>
  </si>
  <si>
    <t>Obszar</t>
  </si>
  <si>
    <t>TW [h]</t>
  </si>
  <si>
    <t>Poprawki [EUR]</t>
  </si>
  <si>
    <t>Czas na Y [EUR]</t>
  </si>
  <si>
    <t>Materiały na Y [EUR]</t>
  </si>
  <si>
    <t>Reklamacje [EUR]</t>
  </si>
  <si>
    <t>1/2016</t>
  </si>
  <si>
    <t>PROD. RUR żEBROWANYCH</t>
  </si>
  <si>
    <t>CIęCIE RUR WYMIEN.</t>
  </si>
  <si>
    <t>PIłY TAśMOWE</t>
  </si>
  <si>
    <t>PREFABRYKACJA MAT. HUT.</t>
  </si>
  <si>
    <t>OBRÓBKA MASZYNOWA</t>
  </si>
  <si>
    <t>PRZYGOTOWANIE PRODUKCJI</t>
  </si>
  <si>
    <t>MONTAż WSTęPNY CS + VA</t>
  </si>
  <si>
    <t>SPAWANIE RURA-SITO CS</t>
  </si>
  <si>
    <t>SPAWANIE ORBITALNE</t>
  </si>
  <si>
    <t>BUDOWA KOMóR CS</t>
  </si>
  <si>
    <t>SPAWANIE KOMóR CS</t>
  </si>
  <si>
    <t>VA - ŚLUSARZE</t>
  </si>
  <si>
    <t>KOMORY VA/WYMIEN.S&amp;T VA</t>
  </si>
  <si>
    <t>VA - SPAWACZE</t>
  </si>
  <si>
    <t>SPAWANIE KOM. DO WKLADU</t>
  </si>
  <si>
    <t>WYMIENNIKI SPECJALNE</t>
  </si>
  <si>
    <t>WYMIENNIKI CUNI</t>
  </si>
  <si>
    <t>PRóBY CIśNIENIOWE</t>
  </si>
  <si>
    <t>MONTAż KOńCOWY CS</t>
  </si>
  <si>
    <t>PRODUKCJA TRAFO</t>
  </si>
  <si>
    <t>PRODUKCJA INSTAL. TRAFO</t>
  </si>
  <si>
    <t>PRODUKCJA WATERBOX B+GMT</t>
  </si>
  <si>
    <t>WYMIENN. SPEC. + S&amp;T CS</t>
  </si>
  <si>
    <t>PSA MONTAż</t>
  </si>
  <si>
    <t>WYMIENN. SPEC. SPAWANIE</t>
  </si>
  <si>
    <t>MALOWANIE I PAKOWANIE</t>
  </si>
  <si>
    <t>BIURO ZARZąDZ. PROJEKT.</t>
  </si>
  <si>
    <t>BIURO BADAń I ROZWOJU</t>
  </si>
  <si>
    <t>BIURO INżYNIERINGU</t>
  </si>
  <si>
    <t>WYDZIAł PRODUKCYJNY</t>
  </si>
  <si>
    <t>BIURO ZSZ I SPAWALNICTWA</t>
  </si>
  <si>
    <t>DZIAł ZAKUPóW</t>
  </si>
  <si>
    <t>DZIAł LOGISTYKI</t>
  </si>
  <si>
    <t>BIURO SPRZEDAżY I MARKE.</t>
  </si>
  <si>
    <t>2/2016</t>
  </si>
  <si>
    <t>3/2016</t>
  </si>
  <si>
    <t>4/2016</t>
  </si>
  <si>
    <t>5/2016</t>
  </si>
  <si>
    <t>6/2016</t>
  </si>
  <si>
    <t>7/2016</t>
  </si>
  <si>
    <t>8/2016</t>
  </si>
  <si>
    <t>9/2016</t>
  </si>
  <si>
    <t>10/2016</t>
  </si>
  <si>
    <t>11/2016</t>
  </si>
  <si>
    <t>12/2016</t>
  </si>
  <si>
    <t>Miesiac</t>
  </si>
  <si>
    <t>Obszar nazwa</t>
  </si>
  <si>
    <t>TW</t>
  </si>
  <si>
    <t>Poprawki</t>
  </si>
  <si>
    <t>Czas na Y</t>
  </si>
  <si>
    <t>Materiały na Y</t>
  </si>
  <si>
    <t>Reklamacje</t>
  </si>
  <si>
    <t>Target</t>
  </si>
  <si>
    <t>Suma kosztow</t>
  </si>
  <si>
    <t>Suma kosztow narastająco</t>
  </si>
  <si>
    <t>Target narastajaco</t>
  </si>
  <si>
    <t>01/2016</t>
  </si>
  <si>
    <t>OB010 - PROD. RUR ŻEBROWANYCH</t>
  </si>
  <si>
    <t>OB020 - CIĘCIE RUR WYMIEN.</t>
  </si>
  <si>
    <t>OB030 - PIŁY TAŚMOWE</t>
  </si>
  <si>
    <t>OB040 - PREFABRYK. ELEM. HUTNICZYCH</t>
  </si>
  <si>
    <t>OB045 - OBRÓBKA MASZYNOWA</t>
  </si>
  <si>
    <t>OB050 - PRZYGOTOWANIE PRODUKCJI</t>
  </si>
  <si>
    <t>OB060 - MONTAŻ WSTĘPNY CS+VA</t>
  </si>
  <si>
    <t>OB070 - SPAWANIE RURA-SITO</t>
  </si>
  <si>
    <t>OB080 - SPAWANIE ORBITALNE</t>
  </si>
  <si>
    <t>OB090 - MONTAŻ KOMÓR</t>
  </si>
  <si>
    <t>OB100 - SPAWANIE KOMÓR</t>
  </si>
  <si>
    <t>OB110 - VA - ŚLUSARZE</t>
  </si>
  <si>
    <t>OB115 - KOMORY VA/WYMIENNIKI S&amp;T VA</t>
  </si>
  <si>
    <t>OB120 - VA - SPAWACZE</t>
  </si>
  <si>
    <t>OB130 - SPAWANIE KOMÓR DO WKŁADU</t>
  </si>
  <si>
    <t>OB150 - WYMIENNIKI CUNI</t>
  </si>
  <si>
    <t>OB200 - PRÓBY CIŚNIENIOWE</t>
  </si>
  <si>
    <t>OB210 - MONTAŻ KOŃCOWY CS</t>
  </si>
  <si>
    <t>OB300 - PRODUKCJA WYMIENNIKÓW TRAFO</t>
  </si>
  <si>
    <t>OB310 - PRODUKCJA INSTALACJI TRAFO</t>
  </si>
  <si>
    <t>OB320 - PRODUKCJA WATERBOX (B+GMT)</t>
  </si>
  <si>
    <t>OB350</t>
  </si>
  <si>
    <t>OB350 - WYMIENNIKI SPECJALNE + S&amp;T (CS)</t>
  </si>
  <si>
    <t>OB360</t>
  </si>
  <si>
    <t>OB360 - MONTAŻ PSA</t>
  </si>
  <si>
    <t>OB370</t>
  </si>
  <si>
    <t>OB370 - WYMIENNIKI SPECJALNE - SPAWANIE</t>
  </si>
  <si>
    <t>OB400 - MALOWANIE I PAKOWANIE</t>
  </si>
  <si>
    <t>0051 - BIURO ZARZĄDZANIA PROJEKTAMI</t>
  </si>
  <si>
    <t>0053</t>
  </si>
  <si>
    <t>0053 - BIURO BADAŃ I ROZWOJU</t>
  </si>
  <si>
    <t>0054 - BIURO INŻYNIERINGU</t>
  </si>
  <si>
    <t>0055 - WYDZIAŁ PRODUKCYJNY</t>
  </si>
  <si>
    <t>0056 - BIURO ZSZ I SPAWALNICTWA</t>
  </si>
  <si>
    <t>0060 - DZIAŁ ZAKUPÓW</t>
  </si>
  <si>
    <t>0061 - DZIAŁ LOGISTYKI</t>
  </si>
  <si>
    <t>0065 - BIURO SPRZEDAŻY I MARKETINGU</t>
  </si>
  <si>
    <t>02/2016</t>
  </si>
  <si>
    <t>03/2016</t>
  </si>
  <si>
    <t>04/2016</t>
  </si>
  <si>
    <t>05/2016</t>
  </si>
  <si>
    <t>06/2016</t>
  </si>
  <si>
    <t>07/2016</t>
  </si>
  <si>
    <t>08/2016</t>
  </si>
  <si>
    <t>09/2016</t>
  </si>
  <si>
    <t>Opis obszaru</t>
  </si>
  <si>
    <t>Target [ k€ ]</t>
  </si>
  <si>
    <t>OB010</t>
  </si>
  <si>
    <t>PROD. RUR ŻEBROWANYCH</t>
  </si>
  <si>
    <t>OB020</t>
  </si>
  <si>
    <t>CIĘCIE RUR WYMIEN.</t>
  </si>
  <si>
    <t>OB030</t>
  </si>
  <si>
    <t>PIŁY TAŚMOWE</t>
  </si>
  <si>
    <t>OB040</t>
  </si>
  <si>
    <t>WYPALARKA I GILOTYNA</t>
  </si>
  <si>
    <t>OB045</t>
  </si>
  <si>
    <t>OB050</t>
  </si>
  <si>
    <t>OB060</t>
  </si>
  <si>
    <t>NABIJANIE RUR CS</t>
  </si>
  <si>
    <t>OB070</t>
  </si>
  <si>
    <t>OB080</t>
  </si>
  <si>
    <t>OB090</t>
  </si>
  <si>
    <t>BUDOWA KOMÓR CS</t>
  </si>
  <si>
    <t>OB100</t>
  </si>
  <si>
    <t>SPAWANIE KOMÓR</t>
  </si>
  <si>
    <t>OB110</t>
  </si>
  <si>
    <t>OB115</t>
  </si>
  <si>
    <t>KOMORY VA/WYMIENNIKI S&amp;T VA</t>
  </si>
  <si>
    <t>OB120</t>
  </si>
  <si>
    <t>OB130</t>
  </si>
  <si>
    <t>MAG / ZAMYKANIE KOMÓR CS</t>
  </si>
  <si>
    <t>OB150</t>
  </si>
  <si>
    <t>OB200</t>
  </si>
  <si>
    <t>PRÓBY CIŚNIENIOWE</t>
  </si>
  <si>
    <t>OB210</t>
  </si>
  <si>
    <t>MONTAŻ KOŃCOWY CS</t>
  </si>
  <si>
    <t>OB300</t>
  </si>
  <si>
    <t>TRAFO</t>
  </si>
  <si>
    <t>OB310</t>
  </si>
  <si>
    <t>ANLAGI</t>
  </si>
  <si>
    <t>OB320</t>
  </si>
  <si>
    <t>BLOKSMA</t>
  </si>
  <si>
    <t>Przyg.komp.do wym.specj.</t>
  </si>
  <si>
    <t>Montaż wst.wymien.specj.</t>
  </si>
  <si>
    <t>Montaż koń.wymien.specj.</t>
  </si>
  <si>
    <t>OB400</t>
  </si>
  <si>
    <t>MALOWANIE</t>
  </si>
  <si>
    <t>0051</t>
  </si>
  <si>
    <t>Order Processing</t>
  </si>
  <si>
    <t>Biuro Badań i Rozwoju</t>
  </si>
  <si>
    <t>0054</t>
  </si>
  <si>
    <t>Industrial Engineering</t>
  </si>
  <si>
    <t>0055</t>
  </si>
  <si>
    <t>Shop Floor Mgmt</t>
  </si>
  <si>
    <t>0056</t>
  </si>
  <si>
    <t>KJ</t>
  </si>
  <si>
    <t>0060</t>
  </si>
  <si>
    <t>Dział zakupów</t>
  </si>
  <si>
    <t>0061</t>
  </si>
  <si>
    <t>Dział Logistyki</t>
  </si>
  <si>
    <t>0065</t>
  </si>
  <si>
    <t>Biuro Sprzedaży i Marketingu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</si>
</sst>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1" applyFont="1"/>
    <xf numFmtId="0" fontId="1" fillId="2" borderId="0" xfId="1" applyFont="1" applyFill="1"/>
    <xf numFmtId="2" fontId="1" fillId="2" borderId="0" xfId="1" applyNumberFormat="1" applyFont="1" applyFill="1"/>
    <xf numFmtId="0" fontId="2" fillId="0" borderId="0" xfId="1"/>
    <xf numFmtId="0" fontId="2" fillId="0" borderId="0" xfId="1" applyFont="1"/>
    <xf numFmtId="2" fontId="2" fillId="0" borderId="0" xfId="1" applyNumberFormat="1"/>
    <xf numFmtId="2" fontId="2" fillId="2" borderId="0" xfId="1" applyNumberFormat="1" applyFill="1"/>
    <xf numFmtId="0" fontId="2" fillId="2" borderId="0" xfId="1" applyFill="1"/>
    <xf numFmtId="0" fontId="2" fillId="0" borderId="0" xfId="1" applyFont="1" applyBorder="1" applyAlignment="1">
      <alignment vertical="center" wrapText="1"/>
    </xf>
    <xf numFmtId="49" fontId="3" fillId="0" borderId="0" xfId="2" applyNumberFormat="1" applyBorder="1"/>
    <xf numFmtId="0" fontId="3" fillId="0" borderId="0" xfId="2" applyFont="1" applyBorder="1"/>
    <xf numFmtId="49" fontId="3" fillId="0" borderId="0" xfId="2" applyNumberFormat="1" applyFont="1" applyBorder="1"/>
    <xf numFmtId="49" fontId="2" fillId="0" borderId="0" xfId="1" applyNumberFormat="1" applyFont="1"/>
    <xf numFmtId="49" fontId="4" fillId="3" borderId="1" xfId="2" applyNumberFormat="1" applyFont="1" applyFill="1" applyBorder="1"/>
    <xf numFmtId="0" fontId="4" fillId="3" borderId="1" xfId="2" applyFont="1" applyFill="1" applyBorder="1"/>
    <xf numFmtId="0" fontId="3" fillId="0" borderId="0" xfId="2"/>
    <xf numFmtId="49" fontId="3" fillId="0" borderId="1" xfId="2" applyNumberFormat="1" applyBorder="1"/>
    <xf numFmtId="0" fontId="3" fillId="0" borderId="1" xfId="2" applyBorder="1"/>
    <xf numFmtId="0" fontId="3" fillId="0" borderId="0" xfId="2" applyBorder="1"/>
    <xf numFmtId="49" fontId="3" fillId="0" borderId="1" xfId="2" applyNumberFormat="1" applyFont="1" applyBorder="1"/>
    <xf numFmtId="0" fontId="3" fillId="0" borderId="1" xfId="2" applyFont="1" applyBorder="1"/>
    <xf numFmtId="0" fontId="3" fillId="0" borderId="1" xfId="2" applyNumberFormat="1" applyBorder="1"/>
    <xf numFmtId="0" fontId="3" fillId="0" borderId="0" xfId="2" applyNumberFormat="1" applyBorder="1"/>
    <xf numFmtId="49" fontId="3" fillId="0" borderId="0" xfId="2" applyNumberFormat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123825</xdr:rowOff>
    </xdr:from>
    <xdr:to>
      <xdr:col>25</xdr:col>
      <xdr:colOff>340989</xdr:colOff>
      <xdr:row>36</xdr:row>
      <xdr:rowOff>151539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123825"/>
          <a:ext cx="15285714" cy="68857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zgowicz.ja/Documents/Koszty%20z&#322;ej%20jako&#347;ci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y"/>
      <sheetName val="Wykres dane"/>
      <sheetName val="Wykres dane obszar"/>
      <sheetName val="Wykres 2 dane obszar"/>
      <sheetName val="Dane raport"/>
      <sheetName val="Target obszar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OB010</v>
          </cell>
          <cell r="B2" t="str">
            <v>PROD. RUR ŻEBROWANYCH</v>
          </cell>
          <cell r="C2">
            <v>500</v>
          </cell>
          <cell r="D2">
            <v>0.5</v>
          </cell>
        </row>
        <row r="3">
          <cell r="A3" t="str">
            <v>OB020</v>
          </cell>
          <cell r="B3" t="str">
            <v>CIĘCIE RUR WYMIEN.</v>
          </cell>
          <cell r="C3">
            <v>2000</v>
          </cell>
          <cell r="D3">
            <v>2</v>
          </cell>
        </row>
        <row r="4">
          <cell r="A4" t="str">
            <v>OB030</v>
          </cell>
          <cell r="B4" t="str">
            <v>PIŁY TAŚMOWE</v>
          </cell>
          <cell r="C4">
            <v>200</v>
          </cell>
          <cell r="D4">
            <v>0.2</v>
          </cell>
        </row>
        <row r="5">
          <cell r="A5" t="str">
            <v>OB040</v>
          </cell>
          <cell r="B5" t="str">
            <v>WYPALARKA I GILOTYNA</v>
          </cell>
          <cell r="C5">
            <v>1500</v>
          </cell>
          <cell r="D5">
            <v>1.5</v>
          </cell>
        </row>
        <row r="6">
          <cell r="A6" t="str">
            <v>OB045</v>
          </cell>
          <cell r="B6" t="str">
            <v>OBRÓBKA MASZYNOWA</v>
          </cell>
          <cell r="C6">
            <v>0</v>
          </cell>
          <cell r="D6">
            <v>0</v>
          </cell>
        </row>
        <row r="7">
          <cell r="A7" t="str">
            <v>OB050</v>
          </cell>
          <cell r="B7" t="str">
            <v>PRZYGOTOWANIE PRODUKCJI</v>
          </cell>
          <cell r="C7">
            <v>2000</v>
          </cell>
          <cell r="D7">
            <v>2</v>
          </cell>
        </row>
        <row r="8">
          <cell r="A8" t="str">
            <v>OB060</v>
          </cell>
          <cell r="B8" t="str">
            <v>NABIJANIE RUR CS</v>
          </cell>
          <cell r="C8">
            <v>4000</v>
          </cell>
          <cell r="D8">
            <v>4</v>
          </cell>
        </row>
        <row r="9">
          <cell r="A9" t="str">
            <v>OB070</v>
          </cell>
          <cell r="B9" t="str">
            <v>SPAWANIE RURA-SITO CS</v>
          </cell>
          <cell r="C9">
            <v>9000</v>
          </cell>
          <cell r="D9">
            <v>9</v>
          </cell>
        </row>
        <row r="10">
          <cell r="A10" t="str">
            <v>OB080</v>
          </cell>
          <cell r="B10" t="str">
            <v>SPAWANIE ORBITALNE</v>
          </cell>
          <cell r="C10">
            <v>7000</v>
          </cell>
          <cell r="D10">
            <v>7</v>
          </cell>
        </row>
        <row r="11">
          <cell r="A11" t="str">
            <v>OB090</v>
          </cell>
          <cell r="B11" t="str">
            <v>BUDOWA KOMÓR CS</v>
          </cell>
          <cell r="C11">
            <v>2000</v>
          </cell>
          <cell r="D11">
            <v>2</v>
          </cell>
        </row>
        <row r="12">
          <cell r="A12" t="str">
            <v>OB100</v>
          </cell>
          <cell r="B12" t="str">
            <v>SPAWANIE KOMÓR</v>
          </cell>
          <cell r="C12">
            <v>2000</v>
          </cell>
          <cell r="D12">
            <v>2</v>
          </cell>
        </row>
        <row r="13">
          <cell r="A13" t="str">
            <v>OB110</v>
          </cell>
          <cell r="B13" t="str">
            <v>VA - ŚLUSARZE</v>
          </cell>
          <cell r="C13">
            <v>2500</v>
          </cell>
          <cell r="D13">
            <v>2.5</v>
          </cell>
        </row>
        <row r="14">
          <cell r="A14" t="str">
            <v>OB115</v>
          </cell>
          <cell r="B14" t="str">
            <v>KOMORY VA/WYMIENNIKI S&amp;T VA</v>
          </cell>
          <cell r="C14">
            <v>1000</v>
          </cell>
          <cell r="D14">
            <v>1</v>
          </cell>
        </row>
        <row r="15">
          <cell r="A15" t="str">
            <v>OB120</v>
          </cell>
          <cell r="B15" t="str">
            <v>VA - SPAWACZE</v>
          </cell>
          <cell r="C15">
            <v>2500</v>
          </cell>
          <cell r="D15">
            <v>2.5</v>
          </cell>
        </row>
        <row r="16">
          <cell r="A16" t="str">
            <v>OB130</v>
          </cell>
          <cell r="B16" t="str">
            <v>MAG / ZAMYKANIE KOMÓR CS</v>
          </cell>
          <cell r="C16">
            <v>8000</v>
          </cell>
          <cell r="D16">
            <v>8</v>
          </cell>
        </row>
        <row r="17">
          <cell r="A17" t="str">
            <v>OB150</v>
          </cell>
          <cell r="B17" t="str">
            <v>WYMIENNIKI CUNI</v>
          </cell>
          <cell r="C17">
            <v>500</v>
          </cell>
          <cell r="D17">
            <v>0.5</v>
          </cell>
        </row>
        <row r="18">
          <cell r="A18" t="str">
            <v>OB200</v>
          </cell>
          <cell r="B18" t="str">
            <v>PRÓBY CIŚNIENIOWE</v>
          </cell>
          <cell r="C18">
            <v>500</v>
          </cell>
          <cell r="D18">
            <v>0.5</v>
          </cell>
        </row>
        <row r="19">
          <cell r="A19" t="str">
            <v>OB210</v>
          </cell>
          <cell r="B19" t="str">
            <v>MONTAŻ KOŃCOWY CS</v>
          </cell>
          <cell r="C19">
            <v>5000</v>
          </cell>
          <cell r="D19">
            <v>5</v>
          </cell>
        </row>
        <row r="20">
          <cell r="A20" t="str">
            <v>OB300</v>
          </cell>
          <cell r="B20" t="str">
            <v>TRAFO</v>
          </cell>
          <cell r="C20">
            <v>1200</v>
          </cell>
          <cell r="D20">
            <v>1.2</v>
          </cell>
        </row>
        <row r="21">
          <cell r="A21" t="str">
            <v>OB310</v>
          </cell>
          <cell r="B21" t="str">
            <v>ANLAGI</v>
          </cell>
          <cell r="C21">
            <v>500</v>
          </cell>
          <cell r="D21">
            <v>0.5</v>
          </cell>
        </row>
        <row r="22">
          <cell r="A22" t="str">
            <v>OB320</v>
          </cell>
          <cell r="B22" t="str">
            <v>BLOKSMA</v>
          </cell>
          <cell r="C22">
            <v>400</v>
          </cell>
          <cell r="D22">
            <v>0.4</v>
          </cell>
        </row>
        <row r="23">
          <cell r="A23" t="str">
            <v>OB350</v>
          </cell>
          <cell r="B23" t="str">
            <v>Przyg.komp.do wym.specj.</v>
          </cell>
          <cell r="C23">
            <v>3500</v>
          </cell>
          <cell r="D23">
            <v>3.5</v>
          </cell>
        </row>
        <row r="24">
          <cell r="A24" t="str">
            <v>OB360</v>
          </cell>
          <cell r="B24" t="str">
            <v>Montaż wst.wymien.specj.</v>
          </cell>
          <cell r="C24">
            <v>500</v>
          </cell>
          <cell r="D24">
            <v>0.5</v>
          </cell>
        </row>
        <row r="25">
          <cell r="A25" t="str">
            <v>OB370</v>
          </cell>
          <cell r="B25" t="str">
            <v>Montaż koń.wymien.specj.</v>
          </cell>
          <cell r="C25">
            <v>9500</v>
          </cell>
          <cell r="D25">
            <v>9.5</v>
          </cell>
        </row>
        <row r="26">
          <cell r="A26" t="str">
            <v>OB400</v>
          </cell>
          <cell r="B26" t="str">
            <v>MALOWANIE</v>
          </cell>
          <cell r="C26">
            <v>500</v>
          </cell>
          <cell r="D26">
            <v>0.5</v>
          </cell>
        </row>
        <row r="27">
          <cell r="A27" t="str">
            <v>0051</v>
          </cell>
          <cell r="B27" t="str">
            <v>Order Processing</v>
          </cell>
          <cell r="C27">
            <v>34200</v>
          </cell>
          <cell r="D27">
            <v>34.200000000000003</v>
          </cell>
        </row>
        <row r="28">
          <cell r="A28" t="str">
            <v>0053</v>
          </cell>
          <cell r="B28" t="str">
            <v>Biuro Badań i Rozwoju</v>
          </cell>
          <cell r="C28">
            <v>0</v>
          </cell>
          <cell r="D28">
            <v>0</v>
          </cell>
        </row>
        <row r="29">
          <cell r="A29" t="str">
            <v>0054</v>
          </cell>
          <cell r="B29" t="str">
            <v>Industrial Engineering</v>
          </cell>
          <cell r="C29">
            <v>20000</v>
          </cell>
          <cell r="D29">
            <v>20</v>
          </cell>
        </row>
        <row r="30">
          <cell r="A30" t="str">
            <v>0055</v>
          </cell>
          <cell r="B30" t="str">
            <v>Shop Floor Mgmt</v>
          </cell>
          <cell r="C30">
            <v>3000</v>
          </cell>
          <cell r="D30">
            <v>3</v>
          </cell>
        </row>
        <row r="31">
          <cell r="A31" t="str">
            <v>0056</v>
          </cell>
          <cell r="B31" t="str">
            <v>KJ</v>
          </cell>
          <cell r="C31">
            <v>22000</v>
          </cell>
          <cell r="D31">
            <v>22</v>
          </cell>
        </row>
        <row r="32">
          <cell r="A32" t="str">
            <v>0060</v>
          </cell>
          <cell r="B32" t="str">
            <v>Dział zakupów</v>
          </cell>
          <cell r="C32">
            <v>22000</v>
          </cell>
          <cell r="D32">
            <v>22</v>
          </cell>
        </row>
        <row r="33">
          <cell r="A33" t="str">
            <v>0061</v>
          </cell>
          <cell r="B33" t="str">
            <v>Dział Logistyki</v>
          </cell>
          <cell r="C33">
            <v>1000</v>
          </cell>
          <cell r="D33">
            <v>1</v>
          </cell>
        </row>
        <row r="34">
          <cell r="A34" t="str">
            <v>0065</v>
          </cell>
          <cell r="B34" t="str">
            <v>Biuro Sprzedaży i Marketingu</v>
          </cell>
          <cell r="C34">
            <v>1500</v>
          </cell>
          <cell r="D34">
            <v>1.5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3"/>
  <sheetViews>
    <sheetView tabSelected="1" workbookViewId="0"/>
  </sheetViews>
  <sheetFormatPr defaultRowHeight="15" x14ac:dyDescent="0.25"/>
  <cols>
    <col min="1" max="1" width="9.28515625" bestFit="1" customWidth="1"/>
    <col min="2" max="2" width="12.85546875" bestFit="1" customWidth="1"/>
    <col min="3" max="3" width="29.42578125" bestFit="1" customWidth="1"/>
    <col min="4" max="4" width="10.5703125" bestFit="1" customWidth="1"/>
    <col min="5" max="5" width="17.5703125" bestFit="1" customWidth="1"/>
    <col min="6" max="6" width="18.7109375" bestFit="1" customWidth="1"/>
    <col min="7" max="7" width="24.7109375" bestFit="1" customWidth="1"/>
    <col min="8" max="8" width="20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</row>
    <row r="4" spans="1:10" x14ac:dyDescent="0.25">
      <c r="A4" s="1" t="s">
        <v>3</v>
      </c>
      <c r="B4" t="s">
        <v>4</v>
      </c>
      <c r="C4" s="1"/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/>
      <c r="J4" s="1"/>
    </row>
    <row r="6" spans="1:10" x14ac:dyDescent="0.25">
      <c r="A6" t="s">
        <v>10</v>
      </c>
      <c r="B6" t="str">
        <f>"OB010"</f>
        <v>OB010</v>
      </c>
      <c r="C6" t="s">
        <v>11</v>
      </c>
      <c r="D6" s="2">
        <v>13839.606</v>
      </c>
      <c r="E6" s="2">
        <v>0</v>
      </c>
      <c r="F6" s="2">
        <v>0</v>
      </c>
      <c r="G6" s="2">
        <v>0</v>
      </c>
      <c r="H6" s="2">
        <v>0</v>
      </c>
    </row>
    <row r="7" spans="1:10" x14ac:dyDescent="0.25">
      <c r="A7" t="s">
        <v>10</v>
      </c>
      <c r="B7" t="str">
        <f>"OB020"</f>
        <v>OB020</v>
      </c>
      <c r="C7" t="s">
        <v>12</v>
      </c>
      <c r="D7" s="2">
        <v>20167.128666740002</v>
      </c>
      <c r="E7" s="2">
        <v>155.91399999999999</v>
      </c>
      <c r="F7" s="2">
        <v>0</v>
      </c>
      <c r="G7" s="2">
        <v>0</v>
      </c>
      <c r="H7" s="2">
        <v>0</v>
      </c>
    </row>
    <row r="8" spans="1:10" x14ac:dyDescent="0.25">
      <c r="A8" t="s">
        <v>10</v>
      </c>
      <c r="B8" t="str">
        <f>"OB030"</f>
        <v>OB030</v>
      </c>
      <c r="C8" t="s">
        <v>13</v>
      </c>
      <c r="D8" s="2">
        <v>6636.982</v>
      </c>
      <c r="E8" s="2">
        <v>0</v>
      </c>
      <c r="F8" s="2">
        <v>0</v>
      </c>
      <c r="G8" s="2">
        <v>0</v>
      </c>
      <c r="H8" s="2">
        <v>0</v>
      </c>
    </row>
    <row r="9" spans="1:10" x14ac:dyDescent="0.25">
      <c r="A9" t="s">
        <v>10</v>
      </c>
      <c r="B9" t="str">
        <f>"OB040"</f>
        <v>OB040</v>
      </c>
      <c r="C9" t="s">
        <v>14</v>
      </c>
      <c r="D9" s="2">
        <v>10584.596</v>
      </c>
      <c r="E9" s="2">
        <v>100.474</v>
      </c>
      <c r="F9" s="2">
        <v>0</v>
      </c>
      <c r="G9" s="2">
        <v>0</v>
      </c>
      <c r="H9" s="2">
        <v>0</v>
      </c>
    </row>
    <row r="10" spans="1:10" x14ac:dyDescent="0.25">
      <c r="A10" t="s">
        <v>10</v>
      </c>
      <c r="B10" t="str">
        <f>"OB045"</f>
        <v>OB045</v>
      </c>
      <c r="C10" t="s">
        <v>15</v>
      </c>
      <c r="D10" s="2">
        <v>3326.3853332600002</v>
      </c>
      <c r="E10" s="2">
        <v>0</v>
      </c>
      <c r="F10" s="2">
        <v>0</v>
      </c>
      <c r="G10" s="2">
        <v>0</v>
      </c>
      <c r="H10" s="2">
        <v>0</v>
      </c>
    </row>
    <row r="11" spans="1:10" x14ac:dyDescent="0.25">
      <c r="A11" t="s">
        <v>10</v>
      </c>
      <c r="B11" t="str">
        <f>"OB050"</f>
        <v>OB050</v>
      </c>
      <c r="C11" t="s">
        <v>16</v>
      </c>
      <c r="D11" s="2">
        <v>10597.45133326</v>
      </c>
      <c r="E11" s="2">
        <v>0</v>
      </c>
      <c r="F11" s="2">
        <v>0</v>
      </c>
      <c r="G11" s="2">
        <v>0</v>
      </c>
      <c r="H11" s="2">
        <v>0</v>
      </c>
    </row>
    <row r="12" spans="1:10" x14ac:dyDescent="0.25">
      <c r="A12" t="s">
        <v>10</v>
      </c>
      <c r="B12" t="str">
        <f>"OB060"</f>
        <v>OB060</v>
      </c>
      <c r="C12" t="s">
        <v>17</v>
      </c>
      <c r="D12" s="2">
        <v>11152.526</v>
      </c>
      <c r="E12" s="2">
        <v>0</v>
      </c>
      <c r="F12" s="2">
        <v>0</v>
      </c>
      <c r="G12" s="2">
        <v>0</v>
      </c>
      <c r="H12" s="2">
        <v>0</v>
      </c>
    </row>
    <row r="13" spans="1:10" x14ac:dyDescent="0.25">
      <c r="A13" t="s">
        <v>10</v>
      </c>
      <c r="B13" t="str">
        <f>"OB070"</f>
        <v>OB070</v>
      </c>
      <c r="C13" t="s">
        <v>18</v>
      </c>
      <c r="D13" s="2">
        <v>23243.484</v>
      </c>
      <c r="E13" s="2">
        <v>285.73599999999999</v>
      </c>
      <c r="F13" s="2">
        <v>0</v>
      </c>
      <c r="G13" s="2">
        <v>0</v>
      </c>
      <c r="H13" s="2">
        <v>0</v>
      </c>
    </row>
    <row r="14" spans="1:10" x14ac:dyDescent="0.25">
      <c r="A14" t="s">
        <v>10</v>
      </c>
      <c r="B14" t="str">
        <f>"OB080"</f>
        <v>OB080</v>
      </c>
      <c r="C14" t="s">
        <v>19</v>
      </c>
      <c r="D14" s="2">
        <v>14762.66</v>
      </c>
      <c r="E14" s="2">
        <v>23.562000000000001</v>
      </c>
      <c r="F14" s="2">
        <v>0</v>
      </c>
      <c r="G14" s="2">
        <v>0</v>
      </c>
      <c r="H14" s="2">
        <v>0</v>
      </c>
    </row>
    <row r="15" spans="1:10" x14ac:dyDescent="0.25">
      <c r="A15" t="s">
        <v>10</v>
      </c>
      <c r="B15" t="str">
        <f>"OB090"</f>
        <v>OB090</v>
      </c>
      <c r="C15" t="s">
        <v>20</v>
      </c>
      <c r="D15" s="2">
        <v>12869.956</v>
      </c>
      <c r="E15" s="2">
        <v>21.23</v>
      </c>
      <c r="F15" s="2">
        <v>0</v>
      </c>
      <c r="G15" s="2">
        <v>0</v>
      </c>
      <c r="H15" s="2">
        <v>0</v>
      </c>
    </row>
    <row r="16" spans="1:10" x14ac:dyDescent="0.25">
      <c r="A16" t="s">
        <v>10</v>
      </c>
      <c r="B16" t="str">
        <f>"OB100"</f>
        <v>OB100</v>
      </c>
      <c r="C16" t="s">
        <v>21</v>
      </c>
      <c r="D16" s="2">
        <v>23763.101999999999</v>
      </c>
      <c r="E16" s="2">
        <v>16.302</v>
      </c>
      <c r="F16" s="2">
        <v>0</v>
      </c>
      <c r="G16" s="2">
        <v>0</v>
      </c>
      <c r="H16" s="2">
        <v>0</v>
      </c>
    </row>
    <row r="17" spans="1:8" x14ac:dyDescent="0.25">
      <c r="A17" t="s">
        <v>10</v>
      </c>
      <c r="B17" t="str">
        <f>"OB110"</f>
        <v>OB110</v>
      </c>
      <c r="C17" t="s">
        <v>22</v>
      </c>
      <c r="D17" s="2">
        <v>25532.848000000002</v>
      </c>
      <c r="E17" s="2">
        <v>0</v>
      </c>
      <c r="F17" s="2">
        <v>0</v>
      </c>
      <c r="G17" s="2">
        <v>0</v>
      </c>
      <c r="H17" s="2">
        <v>0</v>
      </c>
    </row>
    <row r="18" spans="1:8" x14ac:dyDescent="0.25">
      <c r="A18" t="s">
        <v>10</v>
      </c>
      <c r="B18" t="str">
        <f>"OB115"</f>
        <v>OB115</v>
      </c>
      <c r="C18" t="s">
        <v>23</v>
      </c>
      <c r="D18" s="2">
        <v>8447.3473332600006</v>
      </c>
      <c r="E18" s="2">
        <v>0</v>
      </c>
      <c r="F18" s="2">
        <v>0</v>
      </c>
      <c r="G18" s="2">
        <v>0</v>
      </c>
      <c r="H18" s="2">
        <v>0</v>
      </c>
    </row>
    <row r="19" spans="1:8" x14ac:dyDescent="0.25">
      <c r="A19" t="s">
        <v>10</v>
      </c>
      <c r="B19" t="str">
        <f>"OB120"</f>
        <v>OB120</v>
      </c>
      <c r="C19" t="s">
        <v>24</v>
      </c>
      <c r="D19" s="2">
        <v>17113.15466674</v>
      </c>
      <c r="E19" s="2">
        <v>50.276111159999999</v>
      </c>
      <c r="F19" s="2">
        <v>0</v>
      </c>
      <c r="G19" s="2">
        <v>0</v>
      </c>
      <c r="H19" s="2">
        <v>0</v>
      </c>
    </row>
    <row r="20" spans="1:8" x14ac:dyDescent="0.25">
      <c r="A20" t="s">
        <v>10</v>
      </c>
      <c r="B20" t="str">
        <f>"OB130"</f>
        <v>OB130</v>
      </c>
      <c r="C20" t="s">
        <v>25</v>
      </c>
      <c r="D20" s="2">
        <v>19016.536</v>
      </c>
      <c r="E20" s="2">
        <v>1617.9887785599999</v>
      </c>
      <c r="F20" s="2">
        <v>0</v>
      </c>
      <c r="G20" s="2">
        <v>0</v>
      </c>
      <c r="H20" s="2">
        <v>0</v>
      </c>
    </row>
    <row r="21" spans="1:8" x14ac:dyDescent="0.25">
      <c r="A21" t="s">
        <v>10</v>
      </c>
      <c r="B21" t="str">
        <f>"OB140"</f>
        <v>OB140</v>
      </c>
      <c r="C21" t="s">
        <v>26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</row>
    <row r="22" spans="1:8" x14ac:dyDescent="0.25">
      <c r="A22" t="s">
        <v>10</v>
      </c>
      <c r="B22" t="str">
        <f>"OB150"</f>
        <v>OB150</v>
      </c>
      <c r="C22" t="s">
        <v>27</v>
      </c>
      <c r="D22" s="2">
        <v>8981.3240000000005</v>
      </c>
      <c r="E22" s="2">
        <v>0</v>
      </c>
      <c r="F22" s="2">
        <v>0</v>
      </c>
      <c r="G22" s="2">
        <v>0</v>
      </c>
      <c r="H22" s="2">
        <v>0</v>
      </c>
    </row>
    <row r="23" spans="1:8" x14ac:dyDescent="0.25">
      <c r="A23" t="s">
        <v>10</v>
      </c>
      <c r="B23" t="str">
        <f>"OB200"</f>
        <v>OB200</v>
      </c>
      <c r="C23" t="s">
        <v>28</v>
      </c>
      <c r="D23" s="2">
        <v>7414.1173332600001</v>
      </c>
      <c r="E23" s="2">
        <v>0</v>
      </c>
      <c r="F23" s="2">
        <v>0</v>
      </c>
      <c r="G23" s="2">
        <v>0</v>
      </c>
      <c r="H23" s="2">
        <v>0</v>
      </c>
    </row>
    <row r="24" spans="1:8" x14ac:dyDescent="0.25">
      <c r="A24" t="s">
        <v>10</v>
      </c>
      <c r="B24" t="str">
        <f>"OB210"</f>
        <v>OB210</v>
      </c>
      <c r="C24" t="s">
        <v>29</v>
      </c>
      <c r="D24" s="2">
        <v>32769.337333260002</v>
      </c>
      <c r="E24" s="2">
        <v>1270.5574444199999</v>
      </c>
      <c r="F24" s="2">
        <v>0</v>
      </c>
      <c r="G24" s="2">
        <v>0</v>
      </c>
      <c r="H24" s="2">
        <v>0</v>
      </c>
    </row>
    <row r="25" spans="1:8" x14ac:dyDescent="0.25">
      <c r="A25" t="s">
        <v>10</v>
      </c>
      <c r="B25" t="str">
        <f>"OB300"</f>
        <v>OB300</v>
      </c>
      <c r="C25" t="s">
        <v>30</v>
      </c>
      <c r="D25" s="2">
        <v>30753.550666520001</v>
      </c>
      <c r="E25" s="2">
        <v>0</v>
      </c>
      <c r="F25" s="2">
        <v>0</v>
      </c>
      <c r="G25" s="2">
        <v>0</v>
      </c>
      <c r="H25" s="2">
        <v>0</v>
      </c>
    </row>
    <row r="26" spans="1:8" x14ac:dyDescent="0.25">
      <c r="A26" t="s">
        <v>10</v>
      </c>
      <c r="B26" t="str">
        <f>"OB310"</f>
        <v>OB310</v>
      </c>
      <c r="C26" t="s">
        <v>31</v>
      </c>
      <c r="D26" s="2">
        <v>3662.0540000000001</v>
      </c>
      <c r="E26" s="2">
        <v>0</v>
      </c>
      <c r="F26" s="2">
        <v>0</v>
      </c>
      <c r="G26" s="2">
        <v>0</v>
      </c>
      <c r="H26" s="2">
        <v>0</v>
      </c>
    </row>
    <row r="27" spans="1:8" x14ac:dyDescent="0.25">
      <c r="A27" t="s">
        <v>10</v>
      </c>
      <c r="B27" t="str">
        <f>"OB320"</f>
        <v>OB320</v>
      </c>
      <c r="C27" t="s">
        <v>32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</row>
    <row r="28" spans="1:8" x14ac:dyDescent="0.25">
      <c r="A28" t="s">
        <v>10</v>
      </c>
      <c r="B28" t="str">
        <f>"OB350"</f>
        <v>OB350</v>
      </c>
      <c r="C28" t="s">
        <v>33</v>
      </c>
      <c r="D28" s="2">
        <v>12505.108</v>
      </c>
      <c r="E28" s="2">
        <v>0</v>
      </c>
      <c r="F28" s="2">
        <v>0</v>
      </c>
      <c r="G28" s="2">
        <v>0</v>
      </c>
      <c r="H28" s="2">
        <v>0</v>
      </c>
    </row>
    <row r="29" spans="1:8" x14ac:dyDescent="0.25">
      <c r="A29" t="s">
        <v>10</v>
      </c>
      <c r="B29" t="str">
        <f>"OB360"</f>
        <v>OB360</v>
      </c>
      <c r="C29" t="s">
        <v>34</v>
      </c>
      <c r="D29" s="2">
        <v>19171.812000000002</v>
      </c>
      <c r="E29" s="2">
        <v>0</v>
      </c>
      <c r="F29" s="2">
        <v>0</v>
      </c>
      <c r="G29" s="2">
        <v>0</v>
      </c>
      <c r="H29" s="2">
        <v>0</v>
      </c>
    </row>
    <row r="30" spans="1:8" x14ac:dyDescent="0.25">
      <c r="A30" t="s">
        <v>10</v>
      </c>
      <c r="B30" t="str">
        <f>"OB370"</f>
        <v>OB370</v>
      </c>
      <c r="C30" t="s">
        <v>35</v>
      </c>
      <c r="D30" s="2">
        <v>35392.529333480001</v>
      </c>
      <c r="E30" s="2">
        <v>0</v>
      </c>
      <c r="F30" s="2">
        <v>0</v>
      </c>
      <c r="G30" s="2">
        <v>0</v>
      </c>
      <c r="H30" s="2">
        <v>0</v>
      </c>
    </row>
    <row r="31" spans="1:8" x14ac:dyDescent="0.25">
      <c r="A31" t="s">
        <v>10</v>
      </c>
      <c r="B31" t="str">
        <f>"OB400"</f>
        <v>OB400</v>
      </c>
      <c r="C31" t="s">
        <v>36</v>
      </c>
      <c r="D31" s="2">
        <v>17260.664666739998</v>
      </c>
      <c r="E31" s="2">
        <v>0</v>
      </c>
      <c r="F31" s="2">
        <v>0</v>
      </c>
      <c r="G31" s="2">
        <v>0</v>
      </c>
      <c r="H31" s="2">
        <v>0</v>
      </c>
    </row>
    <row r="32" spans="1:8" x14ac:dyDescent="0.25">
      <c r="A32" t="s">
        <v>10</v>
      </c>
      <c r="B32" t="str">
        <f>"0051"</f>
        <v>0051</v>
      </c>
      <c r="C32" t="s">
        <v>37</v>
      </c>
      <c r="D32" s="2">
        <v>0</v>
      </c>
      <c r="E32" s="2">
        <v>135.89400000000001</v>
      </c>
      <c r="F32" s="2">
        <v>119.46</v>
      </c>
      <c r="G32" s="2">
        <v>33.006</v>
      </c>
      <c r="H32" s="2">
        <v>0</v>
      </c>
    </row>
    <row r="33" spans="1:8" x14ac:dyDescent="0.25">
      <c r="A33" t="s">
        <v>10</v>
      </c>
      <c r="B33" t="str">
        <f>"0053"</f>
        <v>0053</v>
      </c>
      <c r="C33" t="s">
        <v>38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</row>
    <row r="34" spans="1:8" x14ac:dyDescent="0.25">
      <c r="A34" t="s">
        <v>10</v>
      </c>
      <c r="B34" t="str">
        <f>"0054"</f>
        <v>0054</v>
      </c>
      <c r="C34" t="s">
        <v>39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</row>
    <row r="35" spans="1:8" x14ac:dyDescent="0.25">
      <c r="A35" t="s">
        <v>10</v>
      </c>
      <c r="B35" t="str">
        <f>"0055"</f>
        <v>0055</v>
      </c>
      <c r="C35" t="s">
        <v>40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</row>
    <row r="36" spans="1:8" x14ac:dyDescent="0.25">
      <c r="A36" t="s">
        <v>10</v>
      </c>
      <c r="B36" t="str">
        <f>"0056"</f>
        <v>0056</v>
      </c>
      <c r="C36" t="s">
        <v>41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</row>
    <row r="37" spans="1:8" x14ac:dyDescent="0.25">
      <c r="A37" t="s">
        <v>10</v>
      </c>
      <c r="B37" t="str">
        <f>"0060"</f>
        <v>0060</v>
      </c>
      <c r="C37" t="s">
        <v>42</v>
      </c>
      <c r="D37" s="2">
        <v>0</v>
      </c>
      <c r="E37" s="2">
        <v>505.44022231999998</v>
      </c>
      <c r="F37" s="2">
        <v>260.87599999999998</v>
      </c>
      <c r="G37" s="2">
        <v>1.38</v>
      </c>
      <c r="H37" s="2">
        <v>0</v>
      </c>
    </row>
    <row r="38" spans="1:8" x14ac:dyDescent="0.25">
      <c r="A38" t="s">
        <v>10</v>
      </c>
      <c r="B38" t="str">
        <f>"0061"</f>
        <v>0061</v>
      </c>
      <c r="C38" t="s">
        <v>43</v>
      </c>
      <c r="D38" s="2">
        <v>0</v>
      </c>
      <c r="E38" s="2">
        <v>0</v>
      </c>
      <c r="F38" s="2">
        <v>48.378</v>
      </c>
      <c r="G38" s="2">
        <v>35.851900000000001</v>
      </c>
      <c r="H38" s="2">
        <v>0</v>
      </c>
    </row>
    <row r="39" spans="1:8" x14ac:dyDescent="0.25">
      <c r="A39" t="s">
        <v>10</v>
      </c>
      <c r="B39" t="str">
        <f>"0065"</f>
        <v>0065</v>
      </c>
      <c r="C39" t="s">
        <v>44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</row>
    <row r="40" spans="1:8" x14ac:dyDescent="0.25">
      <c r="A40" t="s">
        <v>45</v>
      </c>
      <c r="B40" t="str">
        <f>"OB010"</f>
        <v>OB010</v>
      </c>
      <c r="C40" t="s">
        <v>11</v>
      </c>
      <c r="D40" s="2">
        <v>26559.177333259999</v>
      </c>
      <c r="E40" s="2">
        <v>0</v>
      </c>
      <c r="F40" s="2">
        <v>0</v>
      </c>
      <c r="G40" s="2">
        <v>0</v>
      </c>
      <c r="H40" s="2">
        <v>0</v>
      </c>
    </row>
    <row r="41" spans="1:8" x14ac:dyDescent="0.25">
      <c r="A41" t="s">
        <v>45</v>
      </c>
      <c r="B41" t="str">
        <f>"OB020"</f>
        <v>OB020</v>
      </c>
      <c r="C41" t="s">
        <v>12</v>
      </c>
      <c r="D41" s="2">
        <v>16787.650000000001</v>
      </c>
      <c r="E41" s="2">
        <v>92.322999999999993</v>
      </c>
      <c r="F41" s="2">
        <v>30.425999999999998</v>
      </c>
      <c r="G41" s="2">
        <v>0</v>
      </c>
      <c r="H41" s="2">
        <v>0</v>
      </c>
    </row>
    <row r="42" spans="1:8" x14ac:dyDescent="0.25">
      <c r="A42" t="s">
        <v>45</v>
      </c>
      <c r="B42" t="str">
        <f>"OB030"</f>
        <v>OB030</v>
      </c>
      <c r="C42" t="s">
        <v>13</v>
      </c>
      <c r="D42" s="2">
        <v>8661.9719999999998</v>
      </c>
      <c r="E42" s="2">
        <v>0</v>
      </c>
      <c r="F42" s="2">
        <v>0</v>
      </c>
      <c r="G42" s="2">
        <v>0</v>
      </c>
      <c r="H42" s="2">
        <v>0</v>
      </c>
    </row>
    <row r="43" spans="1:8" x14ac:dyDescent="0.25">
      <c r="A43" t="s">
        <v>45</v>
      </c>
      <c r="B43" t="str">
        <f>"OB040"</f>
        <v>OB040</v>
      </c>
      <c r="C43" t="s">
        <v>14</v>
      </c>
      <c r="D43" s="2">
        <v>18616.642</v>
      </c>
      <c r="E43" s="2">
        <v>20.812000000000001</v>
      </c>
      <c r="F43" s="2">
        <v>0</v>
      </c>
      <c r="G43" s="2">
        <v>0</v>
      </c>
      <c r="H43" s="2">
        <v>0</v>
      </c>
    </row>
    <row r="44" spans="1:8" x14ac:dyDescent="0.25">
      <c r="A44" t="s">
        <v>45</v>
      </c>
      <c r="B44" t="str">
        <f>"OB045"</f>
        <v>OB045</v>
      </c>
      <c r="C44" t="s">
        <v>15</v>
      </c>
      <c r="D44" s="2">
        <v>4108.0600000000004</v>
      </c>
      <c r="E44" s="2">
        <v>0</v>
      </c>
      <c r="F44" s="2">
        <v>0</v>
      </c>
      <c r="G44" s="2">
        <v>0</v>
      </c>
      <c r="H44" s="2">
        <v>0</v>
      </c>
    </row>
    <row r="45" spans="1:8" x14ac:dyDescent="0.25">
      <c r="A45" t="s">
        <v>45</v>
      </c>
      <c r="B45" t="str">
        <f>"OB050"</f>
        <v>OB050</v>
      </c>
      <c r="C45" t="s">
        <v>16</v>
      </c>
      <c r="D45" s="2">
        <v>10666.128000000001</v>
      </c>
      <c r="E45" s="2">
        <v>0</v>
      </c>
      <c r="F45" s="2">
        <v>9.68</v>
      </c>
      <c r="G45" s="2">
        <v>0</v>
      </c>
      <c r="H45" s="2">
        <v>0</v>
      </c>
    </row>
    <row r="46" spans="1:8" x14ac:dyDescent="0.25">
      <c r="A46" t="s">
        <v>45</v>
      </c>
      <c r="B46" t="str">
        <f>"OB060"</f>
        <v>OB060</v>
      </c>
      <c r="C46" t="s">
        <v>17</v>
      </c>
      <c r="D46" s="2">
        <v>13642.13644464</v>
      </c>
      <c r="E46" s="2">
        <v>0</v>
      </c>
      <c r="F46" s="2">
        <v>83.688000000000002</v>
      </c>
      <c r="G46" s="2">
        <v>214.3569</v>
      </c>
      <c r="H46" s="2">
        <v>0</v>
      </c>
    </row>
    <row r="47" spans="1:8" x14ac:dyDescent="0.25">
      <c r="A47" t="s">
        <v>45</v>
      </c>
      <c r="B47" t="str">
        <f>"OB070"</f>
        <v>OB070</v>
      </c>
      <c r="C47" t="s">
        <v>18</v>
      </c>
      <c r="D47" s="2">
        <v>24985.810666739999</v>
      </c>
      <c r="E47" s="2">
        <v>543.49166651999997</v>
      </c>
      <c r="F47" s="2">
        <v>0</v>
      </c>
      <c r="G47" s="2">
        <v>0</v>
      </c>
      <c r="H47" s="2">
        <v>0</v>
      </c>
    </row>
    <row r="48" spans="1:8" x14ac:dyDescent="0.25">
      <c r="A48" t="s">
        <v>45</v>
      </c>
      <c r="B48" t="str">
        <f>"OB080"</f>
        <v>OB080</v>
      </c>
      <c r="C48" t="s">
        <v>19</v>
      </c>
      <c r="D48" s="2">
        <v>12522.444</v>
      </c>
      <c r="E48" s="2">
        <v>21.295999999999999</v>
      </c>
      <c r="F48" s="2">
        <v>0</v>
      </c>
      <c r="G48" s="2">
        <v>0</v>
      </c>
      <c r="H48" s="2">
        <v>0</v>
      </c>
    </row>
    <row r="49" spans="1:8" x14ac:dyDescent="0.25">
      <c r="A49" t="s">
        <v>45</v>
      </c>
      <c r="B49" t="str">
        <f>"OB090"</f>
        <v>OB090</v>
      </c>
      <c r="C49" t="s">
        <v>20</v>
      </c>
      <c r="D49" s="2">
        <v>19898.648000000001</v>
      </c>
      <c r="E49" s="2">
        <v>0</v>
      </c>
      <c r="F49" s="2">
        <v>0</v>
      </c>
      <c r="G49" s="2">
        <v>0</v>
      </c>
      <c r="H49" s="2">
        <v>0</v>
      </c>
    </row>
    <row r="50" spans="1:8" x14ac:dyDescent="0.25">
      <c r="A50" t="s">
        <v>45</v>
      </c>
      <c r="B50" t="str">
        <f>"OB100"</f>
        <v>OB100</v>
      </c>
      <c r="C50" t="s">
        <v>21</v>
      </c>
      <c r="D50" s="2">
        <v>27573.788</v>
      </c>
      <c r="E50" s="2">
        <v>0</v>
      </c>
      <c r="F50" s="2">
        <v>0</v>
      </c>
      <c r="G50" s="2">
        <v>0</v>
      </c>
      <c r="H50" s="2">
        <v>0</v>
      </c>
    </row>
    <row r="51" spans="1:8" x14ac:dyDescent="0.25">
      <c r="A51" t="s">
        <v>45</v>
      </c>
      <c r="B51" t="str">
        <f>"OB110"</f>
        <v>OB110</v>
      </c>
      <c r="C51" t="s">
        <v>22</v>
      </c>
      <c r="D51" s="2">
        <v>26671.798999999999</v>
      </c>
      <c r="E51" s="2">
        <v>0</v>
      </c>
      <c r="F51" s="2">
        <v>193.46799999999999</v>
      </c>
      <c r="G51" s="2">
        <v>0</v>
      </c>
      <c r="H51" s="2">
        <v>0</v>
      </c>
    </row>
    <row r="52" spans="1:8" x14ac:dyDescent="0.25">
      <c r="A52" t="s">
        <v>45</v>
      </c>
      <c r="B52" t="str">
        <f>"OB115"</f>
        <v>OB115</v>
      </c>
      <c r="C52" t="s">
        <v>23</v>
      </c>
      <c r="D52" s="2">
        <v>14046.472</v>
      </c>
      <c r="E52" s="2">
        <v>0</v>
      </c>
      <c r="F52" s="2">
        <v>0</v>
      </c>
      <c r="G52" s="2">
        <v>0</v>
      </c>
      <c r="H52" s="2">
        <v>0</v>
      </c>
    </row>
    <row r="53" spans="1:8" x14ac:dyDescent="0.25">
      <c r="A53" t="s">
        <v>45</v>
      </c>
      <c r="B53" t="str">
        <f>"OB120"</f>
        <v>OB120</v>
      </c>
      <c r="C53" t="s">
        <v>24</v>
      </c>
      <c r="D53" s="2">
        <v>21446.281999999999</v>
      </c>
      <c r="E53" s="2">
        <v>20.22166674</v>
      </c>
      <c r="F53" s="2">
        <v>62.655999999999999</v>
      </c>
      <c r="G53" s="2">
        <v>0</v>
      </c>
      <c r="H53" s="2">
        <v>0</v>
      </c>
    </row>
    <row r="54" spans="1:8" x14ac:dyDescent="0.25">
      <c r="A54" t="s">
        <v>45</v>
      </c>
      <c r="B54" t="str">
        <f>"OB130"</f>
        <v>OB130</v>
      </c>
      <c r="C54" t="s">
        <v>25</v>
      </c>
      <c r="D54" s="2">
        <v>27875.738000000001</v>
      </c>
      <c r="E54" s="2">
        <v>1208.0762227600001</v>
      </c>
      <c r="F54" s="2">
        <v>230.69200000000001</v>
      </c>
      <c r="G54" s="2">
        <v>0</v>
      </c>
      <c r="H54" s="2">
        <v>0</v>
      </c>
    </row>
    <row r="55" spans="1:8" x14ac:dyDescent="0.25">
      <c r="A55" t="s">
        <v>45</v>
      </c>
      <c r="B55" t="str">
        <f>"OB140"</f>
        <v>OB140</v>
      </c>
      <c r="C55" t="s">
        <v>26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</row>
    <row r="56" spans="1:8" x14ac:dyDescent="0.25">
      <c r="A56" t="s">
        <v>45</v>
      </c>
      <c r="B56" t="str">
        <f>"OB150"</f>
        <v>OB150</v>
      </c>
      <c r="C56" t="s">
        <v>27</v>
      </c>
      <c r="D56" s="2">
        <v>9811.7800000000007</v>
      </c>
      <c r="E56" s="2">
        <v>0</v>
      </c>
      <c r="F56" s="2">
        <v>10.78</v>
      </c>
      <c r="G56" s="2">
        <v>1.0725</v>
      </c>
      <c r="H56" s="2">
        <v>0</v>
      </c>
    </row>
    <row r="57" spans="1:8" x14ac:dyDescent="0.25">
      <c r="A57" t="s">
        <v>45</v>
      </c>
      <c r="B57" t="str">
        <f>"OB200"</f>
        <v>OB200</v>
      </c>
      <c r="C57" t="s">
        <v>28</v>
      </c>
      <c r="D57" s="2">
        <v>10016.651333260001</v>
      </c>
      <c r="E57" s="2">
        <v>0</v>
      </c>
      <c r="F57" s="2">
        <v>0</v>
      </c>
      <c r="G57" s="2">
        <v>0</v>
      </c>
      <c r="H57" s="2">
        <v>0</v>
      </c>
    </row>
    <row r="58" spans="1:8" x14ac:dyDescent="0.25">
      <c r="A58" t="s">
        <v>45</v>
      </c>
      <c r="B58" t="str">
        <f>"OB210"</f>
        <v>OB210</v>
      </c>
      <c r="C58" t="s">
        <v>29</v>
      </c>
      <c r="D58" s="2">
        <v>42800.904666740003</v>
      </c>
      <c r="E58" s="2">
        <v>1021.218</v>
      </c>
      <c r="F58" s="2">
        <v>11.242000000000001</v>
      </c>
      <c r="G58" s="2">
        <v>0</v>
      </c>
      <c r="H58" s="2">
        <v>0</v>
      </c>
    </row>
    <row r="59" spans="1:8" x14ac:dyDescent="0.25">
      <c r="A59" t="s">
        <v>45</v>
      </c>
      <c r="B59" t="str">
        <f>"OB300"</f>
        <v>OB300</v>
      </c>
      <c r="C59" t="s">
        <v>30</v>
      </c>
      <c r="D59" s="2">
        <v>37718.413333260003</v>
      </c>
      <c r="E59" s="2">
        <v>0</v>
      </c>
      <c r="F59" s="2">
        <v>0</v>
      </c>
      <c r="G59" s="2">
        <v>0</v>
      </c>
      <c r="H59" s="2">
        <v>823.70468760557003</v>
      </c>
    </row>
    <row r="60" spans="1:8" x14ac:dyDescent="0.25">
      <c r="A60" t="s">
        <v>45</v>
      </c>
      <c r="B60" t="str">
        <f>"OB310"</f>
        <v>OB310</v>
      </c>
      <c r="C60" t="s">
        <v>31</v>
      </c>
      <c r="D60" s="2">
        <v>543.64200000000005</v>
      </c>
      <c r="E60" s="2">
        <v>0</v>
      </c>
      <c r="F60" s="2">
        <v>0</v>
      </c>
      <c r="G60" s="2">
        <v>0</v>
      </c>
      <c r="H60" s="2">
        <v>0</v>
      </c>
    </row>
    <row r="61" spans="1:8" x14ac:dyDescent="0.25">
      <c r="A61" t="s">
        <v>45</v>
      </c>
      <c r="B61" t="str">
        <f>"OB320"</f>
        <v>OB320</v>
      </c>
      <c r="C61" t="s">
        <v>32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</row>
    <row r="62" spans="1:8" x14ac:dyDescent="0.25">
      <c r="A62" t="s">
        <v>45</v>
      </c>
      <c r="B62" t="str">
        <f>"OB350"</f>
        <v>OB350</v>
      </c>
      <c r="C62" t="s">
        <v>33</v>
      </c>
      <c r="D62" s="2">
        <v>6288.8980000000001</v>
      </c>
      <c r="E62" s="2">
        <v>0</v>
      </c>
      <c r="F62" s="2">
        <v>0</v>
      </c>
      <c r="G62" s="2">
        <v>0</v>
      </c>
      <c r="H62" s="2">
        <v>0</v>
      </c>
    </row>
    <row r="63" spans="1:8" x14ac:dyDescent="0.25">
      <c r="A63" t="s">
        <v>45</v>
      </c>
      <c r="B63" t="str">
        <f>"OB360"</f>
        <v>OB360</v>
      </c>
      <c r="C63" t="s">
        <v>34</v>
      </c>
      <c r="D63" s="2">
        <v>25193.498</v>
      </c>
      <c r="E63" s="2">
        <v>0</v>
      </c>
      <c r="F63" s="2">
        <v>0</v>
      </c>
      <c r="G63" s="2">
        <v>0</v>
      </c>
      <c r="H63" s="2">
        <v>0</v>
      </c>
    </row>
    <row r="64" spans="1:8" x14ac:dyDescent="0.25">
      <c r="A64" t="s">
        <v>45</v>
      </c>
      <c r="B64" t="str">
        <f>"OB370"</f>
        <v>OB370</v>
      </c>
      <c r="C64" t="s">
        <v>35</v>
      </c>
      <c r="D64" s="2">
        <v>32660.011999999999</v>
      </c>
      <c r="E64" s="2">
        <v>0</v>
      </c>
      <c r="F64" s="2">
        <v>0</v>
      </c>
      <c r="G64" s="2">
        <v>0</v>
      </c>
      <c r="H64" s="2">
        <v>0</v>
      </c>
    </row>
    <row r="65" spans="1:8" x14ac:dyDescent="0.25">
      <c r="A65" t="s">
        <v>45</v>
      </c>
      <c r="B65" t="str">
        <f>"OB400"</f>
        <v>OB400</v>
      </c>
      <c r="C65" t="s">
        <v>36</v>
      </c>
      <c r="D65" s="2">
        <v>29232.84955558</v>
      </c>
      <c r="E65" s="2">
        <v>0</v>
      </c>
      <c r="F65" s="2">
        <v>0</v>
      </c>
      <c r="G65" s="2">
        <v>0</v>
      </c>
      <c r="H65" s="2">
        <v>0</v>
      </c>
    </row>
    <row r="66" spans="1:8" x14ac:dyDescent="0.25">
      <c r="A66" t="s">
        <v>45</v>
      </c>
      <c r="B66" t="str">
        <f>"0051"</f>
        <v>0051</v>
      </c>
      <c r="C66" t="s">
        <v>37</v>
      </c>
      <c r="D66" s="2">
        <v>0</v>
      </c>
      <c r="E66" s="2">
        <v>0</v>
      </c>
      <c r="F66" s="2">
        <v>759.59400000000005</v>
      </c>
      <c r="G66" s="2">
        <v>14.76</v>
      </c>
      <c r="H66" s="2">
        <v>0</v>
      </c>
    </row>
    <row r="67" spans="1:8" x14ac:dyDescent="0.25">
      <c r="A67" t="s">
        <v>45</v>
      </c>
      <c r="B67" t="str">
        <f>"0053"</f>
        <v>0053</v>
      </c>
      <c r="C67" t="s">
        <v>38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</row>
    <row r="68" spans="1:8" x14ac:dyDescent="0.25">
      <c r="A68" t="s">
        <v>45</v>
      </c>
      <c r="B68" t="str">
        <f>"0054"</f>
        <v>0054</v>
      </c>
      <c r="C68" t="s">
        <v>39</v>
      </c>
      <c r="D68" s="2">
        <v>0</v>
      </c>
      <c r="E68" s="2">
        <v>0</v>
      </c>
      <c r="F68" s="2">
        <v>146.58600000000001</v>
      </c>
      <c r="G68" s="2">
        <v>0</v>
      </c>
      <c r="H68" s="2">
        <v>0</v>
      </c>
    </row>
    <row r="69" spans="1:8" x14ac:dyDescent="0.25">
      <c r="A69" t="s">
        <v>45</v>
      </c>
      <c r="B69" t="str">
        <f>"0055"</f>
        <v>0055</v>
      </c>
      <c r="C69" t="s">
        <v>40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</row>
    <row r="70" spans="1:8" x14ac:dyDescent="0.25">
      <c r="A70" t="s">
        <v>45</v>
      </c>
      <c r="B70" t="str">
        <f>"0056"</f>
        <v>0056</v>
      </c>
      <c r="C70" t="s">
        <v>41</v>
      </c>
      <c r="D70" s="2">
        <v>0</v>
      </c>
      <c r="E70" s="2">
        <v>0</v>
      </c>
      <c r="F70" s="2">
        <v>124.38800000000001</v>
      </c>
      <c r="G70" s="2">
        <v>0</v>
      </c>
      <c r="H70" s="2">
        <v>1958.9087975394</v>
      </c>
    </row>
    <row r="71" spans="1:8" x14ac:dyDescent="0.25">
      <c r="A71" t="s">
        <v>45</v>
      </c>
      <c r="B71" t="str">
        <f>"0060"</f>
        <v>0060</v>
      </c>
      <c r="C71" t="s">
        <v>42</v>
      </c>
      <c r="D71" s="2">
        <v>0</v>
      </c>
      <c r="E71" s="2">
        <v>481.77922231999997</v>
      </c>
      <c r="F71" s="2">
        <v>5722.8612222231995</v>
      </c>
      <c r="G71" s="2">
        <v>287.70049999999998</v>
      </c>
      <c r="H71" s="2">
        <v>31601.217162773999</v>
      </c>
    </row>
    <row r="72" spans="1:8" x14ac:dyDescent="0.25">
      <c r="A72" t="s">
        <v>45</v>
      </c>
      <c r="B72" t="str">
        <f>"0061"</f>
        <v>0061</v>
      </c>
      <c r="C72" t="s">
        <v>43</v>
      </c>
      <c r="D72" s="2">
        <v>0</v>
      </c>
      <c r="E72" s="2">
        <v>0</v>
      </c>
      <c r="F72" s="2">
        <v>186.36199999999999</v>
      </c>
      <c r="G72" s="2">
        <v>36.840000000000003</v>
      </c>
      <c r="H72" s="2">
        <v>0</v>
      </c>
    </row>
    <row r="73" spans="1:8" x14ac:dyDescent="0.25">
      <c r="A73" t="s">
        <v>45</v>
      </c>
      <c r="B73" t="str">
        <f>"0065"</f>
        <v>0065</v>
      </c>
      <c r="C73" t="s">
        <v>44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</row>
    <row r="74" spans="1:8" x14ac:dyDescent="0.25">
      <c r="A74" t="s">
        <v>46</v>
      </c>
      <c r="B74" t="str">
        <f>"OB010"</f>
        <v>OB010</v>
      </c>
      <c r="C74" t="s">
        <v>11</v>
      </c>
      <c r="D74" s="2">
        <v>26546.160666740001</v>
      </c>
      <c r="E74" s="2">
        <v>0</v>
      </c>
      <c r="F74" s="2">
        <v>0</v>
      </c>
      <c r="G74" s="2">
        <v>0</v>
      </c>
      <c r="H74" s="2">
        <v>0</v>
      </c>
    </row>
    <row r="75" spans="1:8" x14ac:dyDescent="0.25">
      <c r="A75" t="s">
        <v>46</v>
      </c>
      <c r="B75" t="str">
        <f>"OB020"</f>
        <v>OB020</v>
      </c>
      <c r="C75" t="s">
        <v>12</v>
      </c>
      <c r="D75" s="2">
        <v>14391.74733326</v>
      </c>
      <c r="E75" s="2">
        <v>41.667999999999999</v>
      </c>
      <c r="F75" s="2">
        <v>0</v>
      </c>
      <c r="G75" s="2">
        <v>0</v>
      </c>
      <c r="H75" s="2">
        <v>0</v>
      </c>
    </row>
    <row r="76" spans="1:8" x14ac:dyDescent="0.25">
      <c r="A76" t="s">
        <v>46</v>
      </c>
      <c r="B76" t="str">
        <f>"OB030"</f>
        <v>OB030</v>
      </c>
      <c r="C76" t="s">
        <v>13</v>
      </c>
      <c r="D76" s="2">
        <v>7550.7740000000003</v>
      </c>
      <c r="E76" s="2">
        <v>0</v>
      </c>
      <c r="F76" s="2">
        <v>0</v>
      </c>
      <c r="G76" s="2">
        <v>0</v>
      </c>
      <c r="H76" s="2">
        <v>0</v>
      </c>
    </row>
    <row r="77" spans="1:8" x14ac:dyDescent="0.25">
      <c r="A77" t="s">
        <v>46</v>
      </c>
      <c r="B77" t="str">
        <f>"OB040"</f>
        <v>OB040</v>
      </c>
      <c r="C77" t="s">
        <v>14</v>
      </c>
      <c r="D77" s="2">
        <v>15936.38933348</v>
      </c>
      <c r="E77" s="2">
        <v>6.49</v>
      </c>
      <c r="F77" s="2">
        <v>0</v>
      </c>
      <c r="G77" s="2">
        <v>0</v>
      </c>
      <c r="H77" s="2">
        <v>0</v>
      </c>
    </row>
    <row r="78" spans="1:8" x14ac:dyDescent="0.25">
      <c r="A78" t="s">
        <v>46</v>
      </c>
      <c r="B78" t="str">
        <f>"OB045"</f>
        <v>OB045</v>
      </c>
      <c r="C78" t="s">
        <v>15</v>
      </c>
      <c r="D78" s="2">
        <v>3982.7919999999999</v>
      </c>
      <c r="E78" s="2">
        <v>0</v>
      </c>
      <c r="F78" s="2">
        <v>0</v>
      </c>
      <c r="G78" s="2">
        <v>0</v>
      </c>
      <c r="H78" s="2">
        <v>0</v>
      </c>
    </row>
    <row r="79" spans="1:8" x14ac:dyDescent="0.25">
      <c r="A79" t="s">
        <v>46</v>
      </c>
      <c r="B79" t="str">
        <f>"OB050"</f>
        <v>OB050</v>
      </c>
      <c r="C79" t="s">
        <v>16</v>
      </c>
      <c r="D79" s="2">
        <v>10031.384</v>
      </c>
      <c r="E79" s="2">
        <v>0</v>
      </c>
      <c r="F79" s="2">
        <v>35.816000000000003</v>
      </c>
      <c r="G79" s="2">
        <v>0</v>
      </c>
      <c r="H79" s="2">
        <v>0</v>
      </c>
    </row>
    <row r="80" spans="1:8" x14ac:dyDescent="0.25">
      <c r="A80" t="s">
        <v>46</v>
      </c>
      <c r="B80" t="str">
        <f>"OB060"</f>
        <v>OB060</v>
      </c>
      <c r="C80" t="s">
        <v>17</v>
      </c>
      <c r="D80" s="2">
        <v>9977.9240000000009</v>
      </c>
      <c r="E80" s="2">
        <v>0</v>
      </c>
      <c r="F80" s="2">
        <v>0</v>
      </c>
      <c r="G80" s="2">
        <v>0</v>
      </c>
      <c r="H80" s="2">
        <v>0</v>
      </c>
    </row>
    <row r="81" spans="1:8" x14ac:dyDescent="0.25">
      <c r="A81" t="s">
        <v>46</v>
      </c>
      <c r="B81" t="str">
        <f>"OB070"</f>
        <v>OB070</v>
      </c>
      <c r="C81" t="s">
        <v>18</v>
      </c>
      <c r="D81" s="2">
        <v>19899.11</v>
      </c>
      <c r="E81" s="2">
        <v>32.845999999999997</v>
      </c>
      <c r="F81" s="2">
        <v>0</v>
      </c>
      <c r="G81" s="2">
        <v>0</v>
      </c>
      <c r="H81" s="2">
        <v>0</v>
      </c>
    </row>
    <row r="82" spans="1:8" x14ac:dyDescent="0.25">
      <c r="A82" t="s">
        <v>46</v>
      </c>
      <c r="B82" t="str">
        <f>"OB080"</f>
        <v>OB080</v>
      </c>
      <c r="C82" t="s">
        <v>19</v>
      </c>
      <c r="D82" s="2">
        <v>15924.304</v>
      </c>
      <c r="E82" s="2">
        <v>58.116666739999999</v>
      </c>
      <c r="F82" s="2">
        <v>0</v>
      </c>
      <c r="G82" s="2">
        <v>0</v>
      </c>
      <c r="H82" s="2">
        <v>0</v>
      </c>
    </row>
    <row r="83" spans="1:8" x14ac:dyDescent="0.25">
      <c r="A83" t="s">
        <v>46</v>
      </c>
      <c r="B83" t="str">
        <f>"OB090"</f>
        <v>OB090</v>
      </c>
      <c r="C83" t="s">
        <v>20</v>
      </c>
      <c r="D83" s="2">
        <v>18819.812000000002</v>
      </c>
      <c r="E83" s="2">
        <v>21.097999999999999</v>
      </c>
      <c r="F83" s="2">
        <v>87.67</v>
      </c>
      <c r="G83" s="2">
        <v>0</v>
      </c>
      <c r="H83" s="2">
        <v>0</v>
      </c>
    </row>
    <row r="84" spans="1:8" x14ac:dyDescent="0.25">
      <c r="A84" t="s">
        <v>46</v>
      </c>
      <c r="B84" t="str">
        <f>"OB100"</f>
        <v>OB100</v>
      </c>
      <c r="C84" t="s">
        <v>21</v>
      </c>
      <c r="D84" s="2">
        <v>20970.905999999999</v>
      </c>
      <c r="E84" s="2">
        <v>57.771999999999998</v>
      </c>
      <c r="F84" s="2">
        <v>740.08</v>
      </c>
      <c r="G84" s="2">
        <v>102.46040000000001</v>
      </c>
      <c r="H84" s="2">
        <v>0</v>
      </c>
    </row>
    <row r="85" spans="1:8" x14ac:dyDescent="0.25">
      <c r="A85" t="s">
        <v>46</v>
      </c>
      <c r="B85" t="str">
        <f>"OB110"</f>
        <v>OB110</v>
      </c>
      <c r="C85" t="s">
        <v>22</v>
      </c>
      <c r="D85" s="2">
        <v>25539.999222319999</v>
      </c>
      <c r="E85" s="2">
        <v>0</v>
      </c>
      <c r="F85" s="2">
        <v>0</v>
      </c>
      <c r="G85" s="2">
        <v>0</v>
      </c>
      <c r="H85" s="2">
        <v>0</v>
      </c>
    </row>
    <row r="86" spans="1:8" x14ac:dyDescent="0.25">
      <c r="A86" t="s">
        <v>46</v>
      </c>
      <c r="B86" t="str">
        <f>"OB115"</f>
        <v>OB115</v>
      </c>
      <c r="C86" t="s">
        <v>23</v>
      </c>
      <c r="D86" s="2">
        <v>11180.312</v>
      </c>
      <c r="E86" s="2">
        <v>1.034</v>
      </c>
      <c r="F86" s="2">
        <v>0</v>
      </c>
      <c r="G86" s="2">
        <v>0</v>
      </c>
      <c r="H86" s="2">
        <v>0</v>
      </c>
    </row>
    <row r="87" spans="1:8" x14ac:dyDescent="0.25">
      <c r="A87" t="s">
        <v>46</v>
      </c>
      <c r="B87" t="str">
        <f>"OB120"</f>
        <v>OB120</v>
      </c>
      <c r="C87" t="s">
        <v>24</v>
      </c>
      <c r="D87" s="2">
        <v>19087.838</v>
      </c>
      <c r="E87" s="2">
        <v>86.961111160000002</v>
      </c>
      <c r="F87" s="2">
        <v>6.6000000000000003E-2</v>
      </c>
      <c r="G87" s="2">
        <v>4.7300000000000004</v>
      </c>
      <c r="H87" s="2">
        <v>0</v>
      </c>
    </row>
    <row r="88" spans="1:8" x14ac:dyDescent="0.25">
      <c r="A88" t="s">
        <v>46</v>
      </c>
      <c r="B88" t="str">
        <f>"OB130"</f>
        <v>OB130</v>
      </c>
      <c r="C88" t="s">
        <v>25</v>
      </c>
      <c r="D88" s="2">
        <v>27105.694</v>
      </c>
      <c r="E88" s="2">
        <v>2021.9857778999999</v>
      </c>
      <c r="F88" s="2">
        <v>0</v>
      </c>
      <c r="G88" s="2">
        <v>0</v>
      </c>
      <c r="H88" s="2">
        <v>0</v>
      </c>
    </row>
    <row r="89" spans="1:8" x14ac:dyDescent="0.25">
      <c r="A89" t="s">
        <v>46</v>
      </c>
      <c r="B89" t="str">
        <f>"OB140"</f>
        <v>OB140</v>
      </c>
      <c r="C89" t="s">
        <v>26</v>
      </c>
      <c r="D89" s="2">
        <v>47.718000000000004</v>
      </c>
      <c r="E89" s="2">
        <v>0</v>
      </c>
      <c r="F89" s="2">
        <v>0</v>
      </c>
      <c r="G89" s="2">
        <v>0</v>
      </c>
      <c r="H89" s="2">
        <v>0</v>
      </c>
    </row>
    <row r="90" spans="1:8" x14ac:dyDescent="0.25">
      <c r="A90" t="s">
        <v>46</v>
      </c>
      <c r="B90" t="str">
        <f>"OB150"</f>
        <v>OB150</v>
      </c>
      <c r="C90" t="s">
        <v>27</v>
      </c>
      <c r="D90" s="2">
        <v>8639.9060000000009</v>
      </c>
      <c r="E90" s="2">
        <v>32.229999999999997</v>
      </c>
      <c r="F90" s="2">
        <v>0</v>
      </c>
      <c r="G90" s="2">
        <v>0</v>
      </c>
      <c r="H90" s="2">
        <v>0</v>
      </c>
    </row>
    <row r="91" spans="1:8" x14ac:dyDescent="0.25">
      <c r="A91" t="s">
        <v>46</v>
      </c>
      <c r="B91" t="str">
        <f>"OB200"</f>
        <v>OB200</v>
      </c>
      <c r="C91" t="s">
        <v>28</v>
      </c>
      <c r="D91" s="2">
        <v>9675.2919999999995</v>
      </c>
      <c r="E91" s="2">
        <v>0</v>
      </c>
      <c r="F91" s="2">
        <v>0</v>
      </c>
      <c r="G91" s="2">
        <v>0</v>
      </c>
      <c r="H91" s="2">
        <v>0</v>
      </c>
    </row>
    <row r="92" spans="1:8" x14ac:dyDescent="0.25">
      <c r="A92" t="s">
        <v>46</v>
      </c>
      <c r="B92" t="str">
        <f>"OB210"</f>
        <v>OB210</v>
      </c>
      <c r="C92" t="s">
        <v>29</v>
      </c>
      <c r="D92" s="2">
        <v>35896.410000000003</v>
      </c>
      <c r="E92" s="2">
        <v>886.24800000000005</v>
      </c>
      <c r="F92" s="2">
        <v>64.328000000000003</v>
      </c>
      <c r="G92" s="2">
        <v>0</v>
      </c>
      <c r="H92" s="2">
        <v>490.072</v>
      </c>
    </row>
    <row r="93" spans="1:8" x14ac:dyDescent="0.25">
      <c r="A93" t="s">
        <v>46</v>
      </c>
      <c r="B93" t="str">
        <f>"OB300"</f>
        <v>OB300</v>
      </c>
      <c r="C93" t="s">
        <v>30</v>
      </c>
      <c r="D93" s="2">
        <v>28547.27333326</v>
      </c>
      <c r="E93" s="2">
        <v>42.701999999999998</v>
      </c>
      <c r="F93" s="2">
        <v>0</v>
      </c>
      <c r="G93" s="2">
        <v>0</v>
      </c>
      <c r="H93" s="2">
        <v>0</v>
      </c>
    </row>
    <row r="94" spans="1:8" x14ac:dyDescent="0.25">
      <c r="A94" t="s">
        <v>46</v>
      </c>
      <c r="B94" t="str">
        <f>"OB310"</f>
        <v>OB310</v>
      </c>
      <c r="C94" t="s">
        <v>31</v>
      </c>
      <c r="D94" s="2">
        <v>5053.51</v>
      </c>
      <c r="E94" s="2">
        <v>0</v>
      </c>
      <c r="F94" s="2">
        <v>0</v>
      </c>
      <c r="G94" s="2">
        <v>0</v>
      </c>
      <c r="H94" s="2">
        <v>0</v>
      </c>
    </row>
    <row r="95" spans="1:8" x14ac:dyDescent="0.25">
      <c r="A95" t="s">
        <v>46</v>
      </c>
      <c r="B95" t="str">
        <f>"OB320"</f>
        <v>OB320</v>
      </c>
      <c r="C95" t="s">
        <v>32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</row>
    <row r="96" spans="1:8" x14ac:dyDescent="0.25">
      <c r="A96" t="s">
        <v>46</v>
      </c>
      <c r="B96" t="str">
        <f>"OB350"</f>
        <v>OB350</v>
      </c>
      <c r="C96" t="s">
        <v>33</v>
      </c>
      <c r="D96" s="2">
        <v>8670.9480000000003</v>
      </c>
      <c r="E96" s="2">
        <v>0</v>
      </c>
      <c r="F96" s="2">
        <v>0</v>
      </c>
      <c r="G96" s="2">
        <v>0</v>
      </c>
      <c r="H96" s="2">
        <v>0</v>
      </c>
    </row>
    <row r="97" spans="1:8" x14ac:dyDescent="0.25">
      <c r="A97" t="s">
        <v>46</v>
      </c>
      <c r="B97" t="str">
        <f>"OB360"</f>
        <v>OB360</v>
      </c>
      <c r="C97" t="s">
        <v>34</v>
      </c>
      <c r="D97" s="2">
        <v>23039.962</v>
      </c>
      <c r="E97" s="2">
        <v>0</v>
      </c>
      <c r="F97" s="2">
        <v>0</v>
      </c>
      <c r="G97" s="2">
        <v>0</v>
      </c>
      <c r="H97" s="2">
        <v>0</v>
      </c>
    </row>
    <row r="98" spans="1:8" x14ac:dyDescent="0.25">
      <c r="A98" t="s">
        <v>46</v>
      </c>
      <c r="B98" t="str">
        <f>"OB370"</f>
        <v>OB370</v>
      </c>
      <c r="C98" t="s">
        <v>35</v>
      </c>
      <c r="D98" s="2">
        <v>17181.758000000002</v>
      </c>
      <c r="E98" s="2">
        <v>167.64122232</v>
      </c>
      <c r="F98" s="2">
        <v>0</v>
      </c>
      <c r="G98" s="2">
        <v>0</v>
      </c>
      <c r="H98" s="2">
        <v>0</v>
      </c>
    </row>
    <row r="99" spans="1:8" x14ac:dyDescent="0.25">
      <c r="A99" t="s">
        <v>46</v>
      </c>
      <c r="B99" t="str">
        <f>"OB400"</f>
        <v>OB400</v>
      </c>
      <c r="C99" t="s">
        <v>36</v>
      </c>
      <c r="D99" s="2">
        <v>24815.54533348</v>
      </c>
      <c r="E99" s="2">
        <v>0</v>
      </c>
      <c r="F99" s="2">
        <v>0</v>
      </c>
      <c r="G99" s="2">
        <v>0</v>
      </c>
      <c r="H99" s="2">
        <v>0</v>
      </c>
    </row>
    <row r="100" spans="1:8" x14ac:dyDescent="0.25">
      <c r="A100" t="s">
        <v>46</v>
      </c>
      <c r="B100" t="str">
        <f>"0051"</f>
        <v>0051</v>
      </c>
      <c r="C100" t="s">
        <v>37</v>
      </c>
      <c r="D100" s="2">
        <v>0</v>
      </c>
      <c r="E100" s="2">
        <v>0</v>
      </c>
      <c r="F100" s="2">
        <v>726.13199999999995</v>
      </c>
      <c r="G100" s="2">
        <v>136.53819999999999</v>
      </c>
      <c r="H100" s="2">
        <v>0</v>
      </c>
    </row>
    <row r="101" spans="1:8" x14ac:dyDescent="0.25">
      <c r="A101" t="s">
        <v>46</v>
      </c>
      <c r="B101" t="str">
        <f>"0053"</f>
        <v>0053</v>
      </c>
      <c r="C101" t="s">
        <v>38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</row>
    <row r="102" spans="1:8" x14ac:dyDescent="0.25">
      <c r="A102" t="s">
        <v>46</v>
      </c>
      <c r="B102" t="str">
        <f>"0054"</f>
        <v>0054</v>
      </c>
      <c r="C102" t="s">
        <v>39</v>
      </c>
      <c r="D102" s="2">
        <v>0</v>
      </c>
      <c r="E102" s="2">
        <v>0</v>
      </c>
      <c r="F102" s="2">
        <v>168.01400000000001</v>
      </c>
      <c r="G102" s="2">
        <v>0</v>
      </c>
      <c r="H102" s="2">
        <v>0</v>
      </c>
    </row>
    <row r="103" spans="1:8" x14ac:dyDescent="0.25">
      <c r="A103" t="s">
        <v>46</v>
      </c>
      <c r="B103" t="str">
        <f>"0055"</f>
        <v>0055</v>
      </c>
      <c r="C103" t="s">
        <v>40</v>
      </c>
      <c r="D103" s="2">
        <v>0</v>
      </c>
      <c r="E103" s="2">
        <v>0</v>
      </c>
      <c r="F103" s="2">
        <v>943.03</v>
      </c>
      <c r="G103" s="2">
        <v>0</v>
      </c>
      <c r="H103" s="2">
        <v>0</v>
      </c>
    </row>
    <row r="104" spans="1:8" x14ac:dyDescent="0.25">
      <c r="A104" t="s">
        <v>46</v>
      </c>
      <c r="B104" t="str">
        <f>"0056"</f>
        <v>0056</v>
      </c>
      <c r="C104" t="s">
        <v>41</v>
      </c>
      <c r="D104" s="2">
        <v>0</v>
      </c>
      <c r="E104" s="2">
        <v>0</v>
      </c>
      <c r="F104" s="2">
        <v>5.0599999999999996</v>
      </c>
      <c r="G104" s="2">
        <v>0</v>
      </c>
      <c r="H104" s="2">
        <v>0</v>
      </c>
    </row>
    <row r="105" spans="1:8" x14ac:dyDescent="0.25">
      <c r="A105" t="s">
        <v>46</v>
      </c>
      <c r="B105" t="str">
        <f>"0060"</f>
        <v>0060</v>
      </c>
      <c r="C105" t="s">
        <v>42</v>
      </c>
      <c r="D105" s="2">
        <v>0</v>
      </c>
      <c r="E105" s="2">
        <v>1004.014</v>
      </c>
      <c r="F105" s="2">
        <v>1212.354</v>
      </c>
      <c r="G105" s="2">
        <v>636.47</v>
      </c>
      <c r="H105" s="2">
        <v>35038.322064915999</v>
      </c>
    </row>
    <row r="106" spans="1:8" x14ac:dyDescent="0.25">
      <c r="A106" t="s">
        <v>46</v>
      </c>
      <c r="B106" t="str">
        <f>"0061"</f>
        <v>0061</v>
      </c>
      <c r="C106" t="s">
        <v>43</v>
      </c>
      <c r="D106" s="2">
        <v>0</v>
      </c>
      <c r="E106" s="2">
        <v>0</v>
      </c>
      <c r="F106" s="2">
        <v>22.571999999999999</v>
      </c>
      <c r="G106" s="2">
        <v>0</v>
      </c>
      <c r="H106" s="2">
        <v>0</v>
      </c>
    </row>
    <row r="107" spans="1:8" x14ac:dyDescent="0.25">
      <c r="A107" t="s">
        <v>46</v>
      </c>
      <c r="B107" t="str">
        <f>"0065"</f>
        <v>0065</v>
      </c>
      <c r="C107" t="s">
        <v>44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</row>
    <row r="108" spans="1:8" x14ac:dyDescent="0.25">
      <c r="A108" t="s">
        <v>47</v>
      </c>
      <c r="B108" t="str">
        <f>"OB010"</f>
        <v>OB010</v>
      </c>
      <c r="C108" t="s">
        <v>11</v>
      </c>
      <c r="D108" s="2">
        <v>10980.244000000001</v>
      </c>
      <c r="E108" s="2">
        <v>0</v>
      </c>
      <c r="F108" s="2">
        <v>390.12599999999998</v>
      </c>
      <c r="G108" s="2">
        <v>0</v>
      </c>
      <c r="H108" s="2">
        <v>0</v>
      </c>
    </row>
    <row r="109" spans="1:8" x14ac:dyDescent="0.25">
      <c r="A109" t="s">
        <v>47</v>
      </c>
      <c r="B109" t="str">
        <f>"OB020"</f>
        <v>OB020</v>
      </c>
      <c r="C109" t="s">
        <v>12</v>
      </c>
      <c r="D109" s="2">
        <v>28064.124</v>
      </c>
      <c r="E109" s="2">
        <v>64.878</v>
      </c>
      <c r="F109" s="2">
        <v>91.915999999999997</v>
      </c>
      <c r="G109" s="2">
        <v>0</v>
      </c>
      <c r="H109" s="2">
        <v>0</v>
      </c>
    </row>
    <row r="110" spans="1:8" x14ac:dyDescent="0.25">
      <c r="A110" t="s">
        <v>47</v>
      </c>
      <c r="B110" t="str">
        <f>"OB030"</f>
        <v>OB030</v>
      </c>
      <c r="C110" t="s">
        <v>13</v>
      </c>
      <c r="D110" s="2">
        <v>8065.5739999999996</v>
      </c>
      <c r="E110" s="2">
        <v>0</v>
      </c>
      <c r="F110" s="2">
        <v>0</v>
      </c>
      <c r="G110" s="2">
        <v>0</v>
      </c>
      <c r="H110" s="2">
        <v>0</v>
      </c>
    </row>
    <row r="111" spans="1:8" x14ac:dyDescent="0.25">
      <c r="A111" t="s">
        <v>47</v>
      </c>
      <c r="B111" t="str">
        <f>"OB040"</f>
        <v>OB040</v>
      </c>
      <c r="C111" t="s">
        <v>14</v>
      </c>
      <c r="D111" s="2">
        <v>17921.456666739999</v>
      </c>
      <c r="E111" s="2">
        <v>0</v>
      </c>
      <c r="F111" s="2">
        <v>0</v>
      </c>
      <c r="G111" s="2">
        <v>0</v>
      </c>
      <c r="H111" s="2">
        <v>0</v>
      </c>
    </row>
    <row r="112" spans="1:8" x14ac:dyDescent="0.25">
      <c r="A112" t="s">
        <v>47</v>
      </c>
      <c r="B112" t="str">
        <f>"OB045"</f>
        <v>OB045</v>
      </c>
      <c r="C112" t="s">
        <v>15</v>
      </c>
      <c r="D112" s="2">
        <v>3903.2620000000002</v>
      </c>
      <c r="E112" s="2">
        <v>0</v>
      </c>
      <c r="F112" s="2">
        <v>0</v>
      </c>
      <c r="G112" s="2">
        <v>0</v>
      </c>
      <c r="H112" s="2">
        <v>0</v>
      </c>
    </row>
    <row r="113" spans="1:8" x14ac:dyDescent="0.25">
      <c r="A113" t="s">
        <v>47</v>
      </c>
      <c r="B113" t="str">
        <f>"OB050"</f>
        <v>OB050</v>
      </c>
      <c r="C113" t="s">
        <v>16</v>
      </c>
      <c r="D113" s="2">
        <v>14625.189333259999</v>
      </c>
      <c r="E113" s="2">
        <v>0</v>
      </c>
      <c r="F113" s="2">
        <v>0</v>
      </c>
      <c r="G113" s="2">
        <v>0</v>
      </c>
      <c r="H113" s="2">
        <v>0</v>
      </c>
    </row>
    <row r="114" spans="1:8" x14ac:dyDescent="0.25">
      <c r="A114" t="s">
        <v>47</v>
      </c>
      <c r="B114" t="str">
        <f>"OB060"</f>
        <v>OB060</v>
      </c>
      <c r="C114" t="s">
        <v>17</v>
      </c>
      <c r="D114" s="2">
        <v>14958.10066674</v>
      </c>
      <c r="E114" s="2">
        <v>11.968</v>
      </c>
      <c r="F114" s="2">
        <v>0</v>
      </c>
      <c r="G114" s="2">
        <v>0</v>
      </c>
      <c r="H114" s="2">
        <v>0</v>
      </c>
    </row>
    <row r="115" spans="1:8" x14ac:dyDescent="0.25">
      <c r="A115" t="s">
        <v>47</v>
      </c>
      <c r="B115" t="str">
        <f>"OB070"</f>
        <v>OB070</v>
      </c>
      <c r="C115" t="s">
        <v>18</v>
      </c>
      <c r="D115" s="2">
        <v>27159.083111159998</v>
      </c>
      <c r="E115" s="2">
        <v>9.6359999999999992</v>
      </c>
      <c r="F115" s="2">
        <v>0</v>
      </c>
      <c r="G115" s="2">
        <v>0</v>
      </c>
      <c r="H115" s="2">
        <v>0</v>
      </c>
    </row>
    <row r="116" spans="1:8" x14ac:dyDescent="0.25">
      <c r="A116" t="s">
        <v>47</v>
      </c>
      <c r="B116" t="str">
        <f>"OB080"</f>
        <v>OB080</v>
      </c>
      <c r="C116" t="s">
        <v>19</v>
      </c>
      <c r="D116" s="2">
        <v>13779.018</v>
      </c>
      <c r="E116" s="2">
        <v>0</v>
      </c>
      <c r="F116" s="2">
        <v>0</v>
      </c>
      <c r="G116" s="2">
        <v>0</v>
      </c>
      <c r="H116" s="2">
        <v>0</v>
      </c>
    </row>
    <row r="117" spans="1:8" x14ac:dyDescent="0.25">
      <c r="A117" t="s">
        <v>47</v>
      </c>
      <c r="B117" t="str">
        <f>"OB090"</f>
        <v>OB090</v>
      </c>
      <c r="C117" t="s">
        <v>20</v>
      </c>
      <c r="D117" s="2">
        <v>19144.114000000001</v>
      </c>
      <c r="E117" s="2">
        <v>93.371666739999995</v>
      </c>
      <c r="F117" s="2">
        <v>0</v>
      </c>
      <c r="G117" s="2">
        <v>0</v>
      </c>
      <c r="H117" s="2">
        <v>0</v>
      </c>
    </row>
    <row r="118" spans="1:8" x14ac:dyDescent="0.25">
      <c r="A118" t="s">
        <v>47</v>
      </c>
      <c r="B118" t="str">
        <f>"OB100"</f>
        <v>OB100</v>
      </c>
      <c r="C118" t="s">
        <v>21</v>
      </c>
      <c r="D118" s="2">
        <v>30658.232</v>
      </c>
      <c r="E118" s="2">
        <v>115.06</v>
      </c>
      <c r="F118" s="2">
        <v>0</v>
      </c>
      <c r="G118" s="2">
        <v>0</v>
      </c>
      <c r="H118" s="2">
        <v>0</v>
      </c>
    </row>
    <row r="119" spans="1:8" x14ac:dyDescent="0.25">
      <c r="A119" t="s">
        <v>47</v>
      </c>
      <c r="B119" t="str">
        <f>"OB110"</f>
        <v>OB110</v>
      </c>
      <c r="C119" t="s">
        <v>22</v>
      </c>
      <c r="D119" s="2">
        <v>30277.69800022</v>
      </c>
      <c r="E119" s="2">
        <v>0</v>
      </c>
      <c r="F119" s="2">
        <v>0</v>
      </c>
      <c r="G119" s="2">
        <v>0</v>
      </c>
      <c r="H119" s="2">
        <v>0</v>
      </c>
    </row>
    <row r="120" spans="1:8" x14ac:dyDescent="0.25">
      <c r="A120" t="s">
        <v>47</v>
      </c>
      <c r="B120" t="str">
        <f>"OB115"</f>
        <v>OB115</v>
      </c>
      <c r="C120" t="s">
        <v>23</v>
      </c>
      <c r="D120" s="2">
        <v>12265.88</v>
      </c>
      <c r="E120" s="2">
        <v>0</v>
      </c>
      <c r="F120" s="2">
        <v>0</v>
      </c>
      <c r="G120" s="2">
        <v>0</v>
      </c>
      <c r="H120" s="2">
        <v>0</v>
      </c>
    </row>
    <row r="121" spans="1:8" x14ac:dyDescent="0.25">
      <c r="A121" t="s">
        <v>47</v>
      </c>
      <c r="B121" t="str">
        <f>"OB120"</f>
        <v>OB120</v>
      </c>
      <c r="C121" t="s">
        <v>24</v>
      </c>
      <c r="D121" s="2">
        <v>23946.354666520001</v>
      </c>
      <c r="E121" s="2">
        <v>0</v>
      </c>
      <c r="F121" s="2">
        <v>0</v>
      </c>
      <c r="G121" s="2">
        <v>0</v>
      </c>
      <c r="H121" s="2">
        <v>0</v>
      </c>
    </row>
    <row r="122" spans="1:8" x14ac:dyDescent="0.25">
      <c r="A122" t="s">
        <v>47</v>
      </c>
      <c r="B122" t="str">
        <f>"OB130"</f>
        <v>OB130</v>
      </c>
      <c r="C122" t="s">
        <v>25</v>
      </c>
      <c r="D122" s="2">
        <v>25268.58155558</v>
      </c>
      <c r="E122" s="2">
        <v>892.52044420000004</v>
      </c>
      <c r="F122" s="2">
        <v>16.236000000000001</v>
      </c>
      <c r="G122" s="2">
        <v>0</v>
      </c>
      <c r="H122" s="2">
        <v>0</v>
      </c>
    </row>
    <row r="123" spans="1:8" x14ac:dyDescent="0.25">
      <c r="A123" t="s">
        <v>47</v>
      </c>
      <c r="B123" t="str">
        <f>"OB140"</f>
        <v>OB140</v>
      </c>
      <c r="C123" t="s">
        <v>26</v>
      </c>
      <c r="D123" s="2">
        <v>795.69600000000003</v>
      </c>
      <c r="E123" s="2">
        <v>0</v>
      </c>
      <c r="F123" s="2">
        <v>0</v>
      </c>
      <c r="G123" s="2">
        <v>0</v>
      </c>
      <c r="H123" s="2">
        <v>0</v>
      </c>
    </row>
    <row r="124" spans="1:8" x14ac:dyDescent="0.25">
      <c r="A124" t="s">
        <v>47</v>
      </c>
      <c r="B124" t="str">
        <f>"OB150"</f>
        <v>OB150</v>
      </c>
      <c r="C124" t="s">
        <v>27</v>
      </c>
      <c r="D124" s="2">
        <v>6665.9107776800001</v>
      </c>
      <c r="E124" s="2">
        <v>117.03022231999999</v>
      </c>
      <c r="F124" s="2">
        <v>0</v>
      </c>
      <c r="G124" s="2">
        <v>0</v>
      </c>
      <c r="H124" s="2">
        <v>0</v>
      </c>
    </row>
    <row r="125" spans="1:8" x14ac:dyDescent="0.25">
      <c r="A125" t="s">
        <v>47</v>
      </c>
      <c r="B125" t="str">
        <f>"OB200"</f>
        <v>OB200</v>
      </c>
      <c r="C125" t="s">
        <v>28</v>
      </c>
      <c r="D125" s="2">
        <v>9236.0400000000009</v>
      </c>
      <c r="E125" s="2">
        <v>0</v>
      </c>
      <c r="F125" s="2">
        <v>0</v>
      </c>
      <c r="G125" s="2">
        <v>0</v>
      </c>
      <c r="H125" s="2">
        <v>0</v>
      </c>
    </row>
    <row r="126" spans="1:8" x14ac:dyDescent="0.25">
      <c r="A126" t="s">
        <v>47</v>
      </c>
      <c r="B126" t="str">
        <f>"OB210"</f>
        <v>OB210</v>
      </c>
      <c r="C126" t="s">
        <v>29</v>
      </c>
      <c r="D126" s="2">
        <v>39643.120000000003</v>
      </c>
      <c r="E126" s="2">
        <v>922.87800000000004</v>
      </c>
      <c r="F126" s="2">
        <v>708.4</v>
      </c>
      <c r="G126" s="2">
        <v>0</v>
      </c>
      <c r="H126" s="2">
        <v>0</v>
      </c>
    </row>
    <row r="127" spans="1:8" x14ac:dyDescent="0.25">
      <c r="A127" t="s">
        <v>47</v>
      </c>
      <c r="B127" t="str">
        <f>"OB300"</f>
        <v>OB300</v>
      </c>
      <c r="C127" t="s">
        <v>30</v>
      </c>
      <c r="D127" s="2">
        <v>22698.057555579999</v>
      </c>
      <c r="E127" s="2">
        <v>0</v>
      </c>
      <c r="F127" s="2">
        <v>0</v>
      </c>
      <c r="G127" s="2">
        <v>0</v>
      </c>
      <c r="H127" s="2">
        <v>0</v>
      </c>
    </row>
    <row r="128" spans="1:8" x14ac:dyDescent="0.25">
      <c r="A128" t="s">
        <v>47</v>
      </c>
      <c r="B128" t="str">
        <f>"OB310"</f>
        <v>OB310</v>
      </c>
      <c r="C128" t="s">
        <v>31</v>
      </c>
      <c r="D128" s="2">
        <v>7182.7139999999999</v>
      </c>
      <c r="E128" s="2">
        <v>0</v>
      </c>
      <c r="F128" s="2">
        <v>0</v>
      </c>
      <c r="G128" s="2">
        <v>0</v>
      </c>
      <c r="H128" s="2">
        <v>0</v>
      </c>
    </row>
    <row r="129" spans="1:8" x14ac:dyDescent="0.25">
      <c r="A129" t="s">
        <v>47</v>
      </c>
      <c r="B129" t="str">
        <f>"OB320"</f>
        <v>OB320</v>
      </c>
      <c r="C129" t="s">
        <v>32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</row>
    <row r="130" spans="1:8" x14ac:dyDescent="0.25">
      <c r="A130" t="s">
        <v>47</v>
      </c>
      <c r="B130" t="str">
        <f>"OB350"</f>
        <v>OB350</v>
      </c>
      <c r="C130" t="s">
        <v>33</v>
      </c>
      <c r="D130" s="2">
        <v>20399.0147779</v>
      </c>
      <c r="E130" s="2">
        <v>28.138000000000002</v>
      </c>
      <c r="F130" s="2">
        <v>0</v>
      </c>
      <c r="G130" s="2">
        <v>0</v>
      </c>
      <c r="H130" s="2">
        <v>0</v>
      </c>
    </row>
    <row r="131" spans="1:8" x14ac:dyDescent="0.25">
      <c r="A131" t="s">
        <v>47</v>
      </c>
      <c r="B131" t="str">
        <f>"OB360"</f>
        <v>OB360</v>
      </c>
      <c r="C131" t="s">
        <v>34</v>
      </c>
      <c r="D131" s="2">
        <v>15758.87866674</v>
      </c>
      <c r="E131" s="2">
        <v>0</v>
      </c>
      <c r="F131" s="2">
        <v>0</v>
      </c>
      <c r="G131" s="2">
        <v>0</v>
      </c>
      <c r="H131" s="2">
        <v>0</v>
      </c>
    </row>
    <row r="132" spans="1:8" x14ac:dyDescent="0.25">
      <c r="A132" t="s">
        <v>47</v>
      </c>
      <c r="B132" t="str">
        <f>"OB370"</f>
        <v>OB370</v>
      </c>
      <c r="C132" t="s">
        <v>35</v>
      </c>
      <c r="D132" s="2">
        <v>31765.159555580001</v>
      </c>
      <c r="E132" s="2">
        <v>118.536</v>
      </c>
      <c r="F132" s="2">
        <v>129.05199999999999</v>
      </c>
      <c r="G132" s="2">
        <v>0</v>
      </c>
      <c r="H132" s="2">
        <v>0</v>
      </c>
    </row>
    <row r="133" spans="1:8" x14ac:dyDescent="0.25">
      <c r="A133" t="s">
        <v>47</v>
      </c>
      <c r="B133" t="str">
        <f>"OB400"</f>
        <v>OB400</v>
      </c>
      <c r="C133" t="s">
        <v>36</v>
      </c>
      <c r="D133" s="2">
        <v>26589.86</v>
      </c>
      <c r="E133" s="2">
        <v>0</v>
      </c>
      <c r="F133" s="2">
        <v>0</v>
      </c>
      <c r="G133" s="2">
        <v>0</v>
      </c>
      <c r="H133" s="2">
        <v>0</v>
      </c>
    </row>
    <row r="134" spans="1:8" x14ac:dyDescent="0.25">
      <c r="A134" t="s">
        <v>47</v>
      </c>
      <c r="B134" t="str">
        <f>"0051"</f>
        <v>0051</v>
      </c>
      <c r="C134" t="s">
        <v>37</v>
      </c>
      <c r="D134" s="2">
        <v>0</v>
      </c>
      <c r="E134" s="2">
        <v>63.293999999999997</v>
      </c>
      <c r="F134" s="2">
        <v>1035.76</v>
      </c>
      <c r="G134" s="2">
        <v>453.42849999999999</v>
      </c>
      <c r="H134" s="2">
        <v>0</v>
      </c>
    </row>
    <row r="135" spans="1:8" x14ac:dyDescent="0.25">
      <c r="A135" t="s">
        <v>47</v>
      </c>
      <c r="B135" t="str">
        <f>"0053"</f>
        <v>0053</v>
      </c>
      <c r="C135" t="s">
        <v>38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</row>
    <row r="136" spans="1:8" x14ac:dyDescent="0.25">
      <c r="A136" t="s">
        <v>47</v>
      </c>
      <c r="B136" t="str">
        <f>"0054"</f>
        <v>0054</v>
      </c>
      <c r="C136" t="s">
        <v>39</v>
      </c>
      <c r="D136" s="2">
        <v>0</v>
      </c>
      <c r="E136" s="2">
        <v>0</v>
      </c>
      <c r="F136" s="2">
        <v>187.81399999999999</v>
      </c>
      <c r="G136" s="2">
        <v>183.077</v>
      </c>
      <c r="H136" s="2">
        <v>2824.9271290322999</v>
      </c>
    </row>
    <row r="137" spans="1:8" x14ac:dyDescent="0.25">
      <c r="A137" t="s">
        <v>47</v>
      </c>
      <c r="B137" t="str">
        <f>"0055"</f>
        <v>0055</v>
      </c>
      <c r="C137" t="s">
        <v>40</v>
      </c>
      <c r="D137" s="2">
        <v>0</v>
      </c>
      <c r="E137" s="2">
        <v>0</v>
      </c>
      <c r="F137" s="2">
        <v>12.1</v>
      </c>
      <c r="G137" s="2">
        <v>2.1934999999999998</v>
      </c>
      <c r="H137" s="2">
        <v>0</v>
      </c>
    </row>
    <row r="138" spans="1:8" x14ac:dyDescent="0.25">
      <c r="A138" t="s">
        <v>47</v>
      </c>
      <c r="B138" t="str">
        <f>"0056"</f>
        <v>0056</v>
      </c>
      <c r="C138" t="s">
        <v>41</v>
      </c>
      <c r="D138" s="2">
        <v>0</v>
      </c>
      <c r="E138" s="2">
        <v>0</v>
      </c>
      <c r="F138" s="2">
        <v>227.28200000000001</v>
      </c>
      <c r="G138" s="2">
        <v>84.0792</v>
      </c>
      <c r="H138" s="2">
        <v>0</v>
      </c>
    </row>
    <row r="139" spans="1:8" x14ac:dyDescent="0.25">
      <c r="A139" t="s">
        <v>47</v>
      </c>
      <c r="B139" t="str">
        <f>"0060"</f>
        <v>0060</v>
      </c>
      <c r="C139" t="s">
        <v>42</v>
      </c>
      <c r="D139" s="2">
        <v>0</v>
      </c>
      <c r="E139" s="2">
        <v>968.74800000000005</v>
      </c>
      <c r="F139" s="2">
        <v>693.90200000000004</v>
      </c>
      <c r="G139" s="2">
        <v>221.2242</v>
      </c>
      <c r="H139" s="2">
        <v>0</v>
      </c>
    </row>
    <row r="140" spans="1:8" x14ac:dyDescent="0.25">
      <c r="A140" t="s">
        <v>47</v>
      </c>
      <c r="B140" t="str">
        <f>"0061"</f>
        <v>0061</v>
      </c>
      <c r="C140" t="s">
        <v>43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</row>
    <row r="141" spans="1:8" x14ac:dyDescent="0.25">
      <c r="A141" t="s">
        <v>47</v>
      </c>
      <c r="B141" t="str">
        <f>"0065"</f>
        <v>0065</v>
      </c>
      <c r="C141" t="s">
        <v>44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</row>
    <row r="142" spans="1:8" x14ac:dyDescent="0.25">
      <c r="A142" t="s">
        <v>48</v>
      </c>
      <c r="B142" t="str">
        <f>"OB010"</f>
        <v>OB010</v>
      </c>
      <c r="C142" t="s">
        <v>11</v>
      </c>
      <c r="D142" s="2">
        <v>4307.3360000000002</v>
      </c>
      <c r="E142" s="2">
        <v>0</v>
      </c>
      <c r="F142" s="2">
        <v>0</v>
      </c>
      <c r="G142" s="2">
        <v>0</v>
      </c>
      <c r="H142" s="2">
        <v>0</v>
      </c>
    </row>
    <row r="143" spans="1:8" x14ac:dyDescent="0.25">
      <c r="A143" t="s">
        <v>48</v>
      </c>
      <c r="B143" t="str">
        <f>"OB020"</f>
        <v>OB020</v>
      </c>
      <c r="C143" t="s">
        <v>12</v>
      </c>
      <c r="D143" s="2">
        <v>17477.085999999999</v>
      </c>
      <c r="E143" s="2">
        <v>307.51600000000002</v>
      </c>
      <c r="F143" s="2">
        <v>134.94800000000001</v>
      </c>
      <c r="G143" s="2">
        <v>0</v>
      </c>
      <c r="H143" s="2">
        <v>0</v>
      </c>
    </row>
    <row r="144" spans="1:8" x14ac:dyDescent="0.25">
      <c r="A144" t="s">
        <v>48</v>
      </c>
      <c r="B144" t="str">
        <f>"OB030"</f>
        <v>OB030</v>
      </c>
      <c r="C144" t="s">
        <v>13</v>
      </c>
      <c r="D144" s="2">
        <v>5344.9219999999996</v>
      </c>
      <c r="E144" s="2">
        <v>0</v>
      </c>
      <c r="F144" s="2">
        <v>0</v>
      </c>
      <c r="G144" s="2">
        <v>0</v>
      </c>
      <c r="H144" s="2">
        <v>0</v>
      </c>
    </row>
    <row r="145" spans="1:8" x14ac:dyDescent="0.25">
      <c r="A145" t="s">
        <v>48</v>
      </c>
      <c r="B145" t="str">
        <f>"OB040"</f>
        <v>OB040</v>
      </c>
      <c r="C145" t="s">
        <v>14</v>
      </c>
      <c r="D145" s="2">
        <v>14151.5</v>
      </c>
      <c r="E145" s="2">
        <v>12.958</v>
      </c>
      <c r="F145" s="2">
        <v>0</v>
      </c>
      <c r="G145" s="2">
        <v>0</v>
      </c>
      <c r="H145" s="2">
        <v>0</v>
      </c>
    </row>
    <row r="146" spans="1:8" x14ac:dyDescent="0.25">
      <c r="A146" t="s">
        <v>48</v>
      </c>
      <c r="B146" t="str">
        <f>"OB045"</f>
        <v>OB045</v>
      </c>
      <c r="C146" t="s">
        <v>15</v>
      </c>
      <c r="D146" s="2">
        <v>4250.3339999999998</v>
      </c>
      <c r="E146" s="2">
        <v>0</v>
      </c>
      <c r="F146" s="2">
        <v>0</v>
      </c>
      <c r="G146" s="2">
        <v>0</v>
      </c>
      <c r="H146" s="2">
        <v>0</v>
      </c>
    </row>
    <row r="147" spans="1:8" x14ac:dyDescent="0.25">
      <c r="A147" t="s">
        <v>48</v>
      </c>
      <c r="B147" t="str">
        <f>"OB050"</f>
        <v>OB050</v>
      </c>
      <c r="C147" t="s">
        <v>16</v>
      </c>
      <c r="D147" s="2">
        <v>9275.1779999999999</v>
      </c>
      <c r="E147" s="2">
        <v>41.161999999999999</v>
      </c>
      <c r="F147" s="2">
        <v>0</v>
      </c>
      <c r="G147" s="2">
        <v>0</v>
      </c>
      <c r="H147" s="2">
        <v>0</v>
      </c>
    </row>
    <row r="148" spans="1:8" x14ac:dyDescent="0.25">
      <c r="A148" t="s">
        <v>48</v>
      </c>
      <c r="B148" t="str">
        <f>"OB060"</f>
        <v>OB060</v>
      </c>
      <c r="C148" t="s">
        <v>17</v>
      </c>
      <c r="D148" s="2">
        <v>11237.245555580001</v>
      </c>
      <c r="E148" s="2">
        <v>23.58277768</v>
      </c>
      <c r="F148" s="2">
        <v>98.23</v>
      </c>
      <c r="G148" s="2">
        <v>0</v>
      </c>
      <c r="H148" s="2">
        <v>0</v>
      </c>
    </row>
    <row r="149" spans="1:8" x14ac:dyDescent="0.25">
      <c r="A149" t="s">
        <v>48</v>
      </c>
      <c r="B149" t="str">
        <f>"OB070"</f>
        <v>OB070</v>
      </c>
      <c r="C149" t="s">
        <v>18</v>
      </c>
      <c r="D149" s="2">
        <v>18557.132000000001</v>
      </c>
      <c r="E149" s="2">
        <v>34.055999999999997</v>
      </c>
      <c r="F149" s="2">
        <v>0</v>
      </c>
      <c r="G149" s="2">
        <v>0</v>
      </c>
      <c r="H149" s="2">
        <v>0</v>
      </c>
    </row>
    <row r="150" spans="1:8" x14ac:dyDescent="0.25">
      <c r="A150" t="s">
        <v>48</v>
      </c>
      <c r="B150" t="str">
        <f>"OB080"</f>
        <v>OB080</v>
      </c>
      <c r="C150" t="s">
        <v>19</v>
      </c>
      <c r="D150" s="2">
        <v>16329.236000000001</v>
      </c>
      <c r="E150" s="2">
        <v>2.2879999999999998</v>
      </c>
      <c r="F150" s="2">
        <v>0</v>
      </c>
      <c r="G150" s="2">
        <v>0</v>
      </c>
      <c r="H150" s="2">
        <v>0</v>
      </c>
    </row>
    <row r="151" spans="1:8" x14ac:dyDescent="0.25">
      <c r="A151" t="s">
        <v>48</v>
      </c>
      <c r="B151" t="str">
        <f>"OB090"</f>
        <v>OB090</v>
      </c>
      <c r="C151" t="s">
        <v>20</v>
      </c>
      <c r="D151" s="2">
        <v>19950.392</v>
      </c>
      <c r="E151" s="2">
        <v>72.248000000000005</v>
      </c>
      <c r="F151" s="2">
        <v>14.497999999999999</v>
      </c>
      <c r="G151" s="2">
        <v>11.75074</v>
      </c>
      <c r="H151" s="2">
        <v>0</v>
      </c>
    </row>
    <row r="152" spans="1:8" x14ac:dyDescent="0.25">
      <c r="A152" t="s">
        <v>48</v>
      </c>
      <c r="B152" t="str">
        <f>"OB100"</f>
        <v>OB100</v>
      </c>
      <c r="C152" t="s">
        <v>21</v>
      </c>
      <c r="D152" s="2">
        <v>26421.826444419999</v>
      </c>
      <c r="E152" s="2">
        <v>48.311999999999998</v>
      </c>
      <c r="F152" s="2">
        <v>0</v>
      </c>
      <c r="G152" s="2">
        <v>0</v>
      </c>
      <c r="H152" s="2">
        <v>0</v>
      </c>
    </row>
    <row r="153" spans="1:8" x14ac:dyDescent="0.25">
      <c r="A153" t="s">
        <v>48</v>
      </c>
      <c r="B153" t="str">
        <f>"OB110"</f>
        <v>OB110</v>
      </c>
      <c r="C153" t="s">
        <v>22</v>
      </c>
      <c r="D153" s="2">
        <v>26585.02</v>
      </c>
      <c r="E153" s="2">
        <v>0</v>
      </c>
      <c r="F153" s="2">
        <v>0</v>
      </c>
      <c r="G153" s="2">
        <v>0</v>
      </c>
      <c r="H153" s="2">
        <v>0</v>
      </c>
    </row>
    <row r="154" spans="1:8" x14ac:dyDescent="0.25">
      <c r="A154" t="s">
        <v>48</v>
      </c>
      <c r="B154" t="str">
        <f>"OB115"</f>
        <v>OB115</v>
      </c>
      <c r="C154" t="s">
        <v>23</v>
      </c>
      <c r="D154" s="2">
        <v>9584.3220000000001</v>
      </c>
      <c r="E154" s="2">
        <v>0</v>
      </c>
      <c r="F154" s="2">
        <v>0</v>
      </c>
      <c r="G154" s="2">
        <v>0</v>
      </c>
      <c r="H154" s="2">
        <v>0</v>
      </c>
    </row>
    <row r="155" spans="1:8" x14ac:dyDescent="0.25">
      <c r="A155" t="s">
        <v>48</v>
      </c>
      <c r="B155" t="str">
        <f>"OB120"</f>
        <v>OB120</v>
      </c>
      <c r="C155" t="s">
        <v>24</v>
      </c>
      <c r="D155" s="2">
        <v>19871.30933348</v>
      </c>
      <c r="E155" s="2">
        <v>0</v>
      </c>
      <c r="F155" s="2">
        <v>0</v>
      </c>
      <c r="G155" s="2">
        <v>0</v>
      </c>
      <c r="H155" s="2">
        <v>0</v>
      </c>
    </row>
    <row r="156" spans="1:8" x14ac:dyDescent="0.25">
      <c r="A156" t="s">
        <v>48</v>
      </c>
      <c r="B156" t="str">
        <f>"OB130"</f>
        <v>OB130</v>
      </c>
      <c r="C156" t="s">
        <v>25</v>
      </c>
      <c r="D156" s="2">
        <v>29271.608666740001</v>
      </c>
      <c r="E156" s="2">
        <v>1088.62844464</v>
      </c>
      <c r="F156" s="2">
        <v>0</v>
      </c>
      <c r="G156" s="2">
        <v>0</v>
      </c>
      <c r="H156" s="2">
        <v>0</v>
      </c>
    </row>
    <row r="157" spans="1:8" x14ac:dyDescent="0.25">
      <c r="A157" t="s">
        <v>48</v>
      </c>
      <c r="B157" t="str">
        <f>"OB140"</f>
        <v>OB140</v>
      </c>
      <c r="C157" t="s">
        <v>26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</row>
    <row r="158" spans="1:8" x14ac:dyDescent="0.25">
      <c r="A158" t="s">
        <v>48</v>
      </c>
      <c r="B158" t="str">
        <f>"OB150"</f>
        <v>OB150</v>
      </c>
      <c r="C158" t="s">
        <v>27</v>
      </c>
      <c r="D158" s="2">
        <v>6386.8860000000004</v>
      </c>
      <c r="E158" s="2">
        <v>0</v>
      </c>
      <c r="F158" s="2">
        <v>0</v>
      </c>
      <c r="G158" s="2">
        <v>0</v>
      </c>
      <c r="H158" s="2">
        <v>0</v>
      </c>
    </row>
    <row r="159" spans="1:8" x14ac:dyDescent="0.25">
      <c r="A159" t="s">
        <v>48</v>
      </c>
      <c r="B159" t="str">
        <f>"OB200"</f>
        <v>OB200</v>
      </c>
      <c r="C159" t="s">
        <v>28</v>
      </c>
      <c r="D159" s="2">
        <v>8582.1767776800007</v>
      </c>
      <c r="E159" s="2">
        <v>0</v>
      </c>
      <c r="F159" s="2">
        <v>0</v>
      </c>
      <c r="G159" s="2">
        <v>0</v>
      </c>
      <c r="H159" s="2">
        <v>0</v>
      </c>
    </row>
    <row r="160" spans="1:8" x14ac:dyDescent="0.25">
      <c r="A160" t="s">
        <v>48</v>
      </c>
      <c r="B160" t="str">
        <f>"OB210"</f>
        <v>OB210</v>
      </c>
      <c r="C160" t="s">
        <v>29</v>
      </c>
      <c r="D160" s="2">
        <v>39723.64</v>
      </c>
      <c r="E160" s="2">
        <v>853.43988862000003</v>
      </c>
      <c r="F160" s="2">
        <v>93.126000000000005</v>
      </c>
      <c r="G160" s="2">
        <v>0</v>
      </c>
      <c r="H160" s="2">
        <v>102.10444027164</v>
      </c>
    </row>
    <row r="161" spans="1:8" x14ac:dyDescent="0.25">
      <c r="A161" t="s">
        <v>48</v>
      </c>
      <c r="B161" t="str">
        <f>"OB300"</f>
        <v>OB300</v>
      </c>
      <c r="C161" t="s">
        <v>30</v>
      </c>
      <c r="D161" s="2">
        <v>21297.51066652</v>
      </c>
      <c r="E161" s="2">
        <v>0</v>
      </c>
      <c r="F161" s="2">
        <v>0</v>
      </c>
      <c r="G161" s="2">
        <v>0</v>
      </c>
      <c r="H161" s="2">
        <v>0</v>
      </c>
    </row>
    <row r="162" spans="1:8" x14ac:dyDescent="0.25">
      <c r="A162" t="s">
        <v>48</v>
      </c>
      <c r="B162" t="str">
        <f>"OB310"</f>
        <v>OB310</v>
      </c>
      <c r="C162" t="s">
        <v>31</v>
      </c>
      <c r="D162" s="2">
        <v>4215.75</v>
      </c>
      <c r="E162" s="2">
        <v>0</v>
      </c>
      <c r="F162" s="2">
        <v>0</v>
      </c>
      <c r="G162" s="2">
        <v>0</v>
      </c>
      <c r="H162" s="2">
        <v>0</v>
      </c>
    </row>
    <row r="163" spans="1:8" x14ac:dyDescent="0.25">
      <c r="A163" t="s">
        <v>48</v>
      </c>
      <c r="B163" t="str">
        <f>"OB320"</f>
        <v>OB320</v>
      </c>
      <c r="C163" t="s">
        <v>32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</row>
    <row r="164" spans="1:8" x14ac:dyDescent="0.25">
      <c r="A164" t="s">
        <v>48</v>
      </c>
      <c r="B164" t="str">
        <f>"OB350"</f>
        <v>OB350</v>
      </c>
      <c r="C164" t="s">
        <v>33</v>
      </c>
      <c r="D164" s="2">
        <v>16351.61</v>
      </c>
      <c r="E164" s="2">
        <v>0</v>
      </c>
      <c r="F164" s="2">
        <v>0</v>
      </c>
      <c r="G164" s="2">
        <v>0</v>
      </c>
      <c r="H164" s="2">
        <v>0</v>
      </c>
    </row>
    <row r="165" spans="1:8" x14ac:dyDescent="0.25">
      <c r="A165" t="s">
        <v>48</v>
      </c>
      <c r="B165" t="str">
        <f>"OB360"</f>
        <v>OB360</v>
      </c>
      <c r="C165" t="s">
        <v>34</v>
      </c>
      <c r="D165" s="2">
        <v>13452.582</v>
      </c>
      <c r="E165" s="2">
        <v>0</v>
      </c>
      <c r="F165" s="2">
        <v>0</v>
      </c>
      <c r="G165" s="2">
        <v>0</v>
      </c>
      <c r="H165" s="2">
        <v>0</v>
      </c>
    </row>
    <row r="166" spans="1:8" x14ac:dyDescent="0.25">
      <c r="A166" t="s">
        <v>48</v>
      </c>
      <c r="B166" t="str">
        <f>"OB370"</f>
        <v>OB370</v>
      </c>
      <c r="C166" t="s">
        <v>35</v>
      </c>
      <c r="D166" s="2">
        <v>33332.009333260001</v>
      </c>
      <c r="E166" s="2">
        <v>0</v>
      </c>
      <c r="F166" s="2">
        <v>0</v>
      </c>
      <c r="G166" s="2">
        <v>0</v>
      </c>
      <c r="H166" s="2">
        <v>0</v>
      </c>
    </row>
    <row r="167" spans="1:8" x14ac:dyDescent="0.25">
      <c r="A167" t="s">
        <v>48</v>
      </c>
      <c r="B167" t="str">
        <f>"OB400"</f>
        <v>OB400</v>
      </c>
      <c r="C167" t="s">
        <v>36</v>
      </c>
      <c r="D167" s="2">
        <v>23325.522000000001</v>
      </c>
      <c r="E167" s="2">
        <v>0</v>
      </c>
      <c r="F167" s="2">
        <v>0</v>
      </c>
      <c r="G167" s="2">
        <v>0</v>
      </c>
      <c r="H167" s="2">
        <v>0</v>
      </c>
    </row>
    <row r="168" spans="1:8" x14ac:dyDescent="0.25">
      <c r="A168" t="s">
        <v>48</v>
      </c>
      <c r="B168" t="str">
        <f>"0051"</f>
        <v>0051</v>
      </c>
      <c r="C168" t="s">
        <v>37</v>
      </c>
      <c r="D168" s="2">
        <v>0</v>
      </c>
      <c r="E168" s="2">
        <v>10.956</v>
      </c>
      <c r="F168" s="2">
        <v>2711.6320000000001</v>
      </c>
      <c r="G168" s="2">
        <v>2462.19148</v>
      </c>
      <c r="H168" s="2">
        <v>0</v>
      </c>
    </row>
    <row r="169" spans="1:8" x14ac:dyDescent="0.25">
      <c r="A169" t="s">
        <v>48</v>
      </c>
      <c r="B169" t="str">
        <f>"0053"</f>
        <v>0053</v>
      </c>
      <c r="C169" t="s">
        <v>38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</row>
    <row r="170" spans="1:8" x14ac:dyDescent="0.25">
      <c r="A170" t="s">
        <v>48</v>
      </c>
      <c r="B170" t="str">
        <f>"0054"</f>
        <v>0054</v>
      </c>
      <c r="C170" t="s">
        <v>39</v>
      </c>
      <c r="D170" s="2">
        <v>0</v>
      </c>
      <c r="E170" s="2">
        <v>0</v>
      </c>
      <c r="F170" s="2">
        <v>1138.808</v>
      </c>
      <c r="G170" s="2">
        <v>332.16550000000001</v>
      </c>
      <c r="H170" s="2">
        <v>0</v>
      </c>
    </row>
    <row r="171" spans="1:8" x14ac:dyDescent="0.25">
      <c r="A171" t="s">
        <v>48</v>
      </c>
      <c r="B171" t="str">
        <f>"0055"</f>
        <v>0055</v>
      </c>
      <c r="C171" t="s">
        <v>40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</row>
    <row r="172" spans="1:8" x14ac:dyDescent="0.25">
      <c r="A172" t="s">
        <v>48</v>
      </c>
      <c r="B172" t="str">
        <f>"0056"</f>
        <v>0056</v>
      </c>
      <c r="C172" t="s">
        <v>41</v>
      </c>
      <c r="D172" s="2">
        <v>0</v>
      </c>
      <c r="E172" s="2">
        <v>91.608000000000004</v>
      </c>
      <c r="F172" s="2">
        <v>177.91399999999999</v>
      </c>
      <c r="G172" s="2">
        <v>0</v>
      </c>
      <c r="H172" s="2">
        <v>0</v>
      </c>
    </row>
    <row r="173" spans="1:8" x14ac:dyDescent="0.25">
      <c r="A173" t="s">
        <v>48</v>
      </c>
      <c r="B173" t="str">
        <f>"0060"</f>
        <v>0060</v>
      </c>
      <c r="C173" t="s">
        <v>42</v>
      </c>
      <c r="D173" s="2">
        <v>0</v>
      </c>
      <c r="E173" s="2">
        <v>701.00800000000004</v>
      </c>
      <c r="F173" s="2">
        <v>866.77800000000002</v>
      </c>
      <c r="G173" s="2">
        <v>1058.7914000000001</v>
      </c>
      <c r="H173" s="2">
        <v>98.552199432980998</v>
      </c>
    </row>
    <row r="174" spans="1:8" x14ac:dyDescent="0.25">
      <c r="A174" t="s">
        <v>48</v>
      </c>
      <c r="B174" t="str">
        <f>"0061"</f>
        <v>0061</v>
      </c>
      <c r="C174" t="s">
        <v>43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</row>
    <row r="175" spans="1:8" x14ac:dyDescent="0.25">
      <c r="A175" t="s">
        <v>48</v>
      </c>
      <c r="B175" t="str">
        <f>"0065"</f>
        <v>0065</v>
      </c>
      <c r="C175" t="s">
        <v>44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</row>
    <row r="176" spans="1:8" x14ac:dyDescent="0.25">
      <c r="A176" t="s">
        <v>49</v>
      </c>
      <c r="B176" t="str">
        <f>"OB010"</f>
        <v>OB010</v>
      </c>
      <c r="C176" t="s">
        <v>11</v>
      </c>
      <c r="D176" s="2">
        <v>10488.566000000001</v>
      </c>
      <c r="E176" s="2">
        <v>0</v>
      </c>
      <c r="F176" s="2">
        <v>0</v>
      </c>
      <c r="G176" s="2">
        <v>0</v>
      </c>
      <c r="H176" s="2">
        <v>0</v>
      </c>
    </row>
    <row r="177" spans="1:8" x14ac:dyDescent="0.25">
      <c r="A177" t="s">
        <v>49</v>
      </c>
      <c r="B177" t="str">
        <f>"OB020"</f>
        <v>OB020</v>
      </c>
      <c r="C177" t="s">
        <v>12</v>
      </c>
      <c r="D177" s="2">
        <v>14991.953777680001</v>
      </c>
      <c r="E177" s="2">
        <v>0</v>
      </c>
      <c r="F177" s="2">
        <v>399.52</v>
      </c>
      <c r="G177" s="2">
        <v>0</v>
      </c>
      <c r="H177" s="2">
        <v>0</v>
      </c>
    </row>
    <row r="178" spans="1:8" x14ac:dyDescent="0.25">
      <c r="A178" t="s">
        <v>49</v>
      </c>
      <c r="B178" t="str">
        <f>"OB030"</f>
        <v>OB030</v>
      </c>
      <c r="C178" t="s">
        <v>13</v>
      </c>
      <c r="D178" s="2">
        <v>8156.192</v>
      </c>
      <c r="E178" s="2">
        <v>8.5359999999999996</v>
      </c>
      <c r="F178" s="2">
        <v>0</v>
      </c>
      <c r="G178" s="2">
        <v>0</v>
      </c>
      <c r="H178" s="2">
        <v>0</v>
      </c>
    </row>
    <row r="179" spans="1:8" x14ac:dyDescent="0.25">
      <c r="A179" t="s">
        <v>49</v>
      </c>
      <c r="B179" t="str">
        <f>"OB040"</f>
        <v>OB040</v>
      </c>
      <c r="C179" t="s">
        <v>14</v>
      </c>
      <c r="D179" s="2">
        <v>16942.376</v>
      </c>
      <c r="E179" s="2">
        <v>4.9939999999999998</v>
      </c>
      <c r="F179" s="2">
        <v>10.208</v>
      </c>
      <c r="G179" s="2">
        <v>0</v>
      </c>
      <c r="H179" s="2">
        <v>0</v>
      </c>
    </row>
    <row r="180" spans="1:8" x14ac:dyDescent="0.25">
      <c r="A180" t="s">
        <v>49</v>
      </c>
      <c r="B180" t="str">
        <f>"OB045"</f>
        <v>OB045</v>
      </c>
      <c r="C180" t="s">
        <v>15</v>
      </c>
      <c r="D180" s="2">
        <v>5679.674</v>
      </c>
      <c r="E180" s="2">
        <v>0</v>
      </c>
      <c r="F180" s="2">
        <v>0</v>
      </c>
      <c r="G180" s="2">
        <v>0</v>
      </c>
      <c r="H180" s="2">
        <v>0</v>
      </c>
    </row>
    <row r="181" spans="1:8" x14ac:dyDescent="0.25">
      <c r="A181" t="s">
        <v>49</v>
      </c>
      <c r="B181" t="str">
        <f>"OB050"</f>
        <v>OB050</v>
      </c>
      <c r="C181" t="s">
        <v>16</v>
      </c>
      <c r="D181" s="2">
        <v>13203.831666739999</v>
      </c>
      <c r="E181" s="2">
        <v>0</v>
      </c>
      <c r="F181" s="2">
        <v>0</v>
      </c>
      <c r="G181" s="2">
        <v>0</v>
      </c>
      <c r="H181" s="2">
        <v>0</v>
      </c>
    </row>
    <row r="182" spans="1:8" x14ac:dyDescent="0.25">
      <c r="A182" t="s">
        <v>49</v>
      </c>
      <c r="B182" t="str">
        <f>"OB060"</f>
        <v>OB060</v>
      </c>
      <c r="C182" t="s">
        <v>17</v>
      </c>
      <c r="D182" s="2">
        <v>14870.149555579999</v>
      </c>
      <c r="E182" s="2">
        <v>0</v>
      </c>
      <c r="F182" s="2">
        <v>414.78800000000001</v>
      </c>
      <c r="G182" s="2">
        <v>0</v>
      </c>
      <c r="H182" s="2">
        <v>0</v>
      </c>
    </row>
    <row r="183" spans="1:8" x14ac:dyDescent="0.25">
      <c r="A183" t="s">
        <v>49</v>
      </c>
      <c r="B183" t="str">
        <f>"OB070"</f>
        <v>OB070</v>
      </c>
      <c r="C183" t="s">
        <v>18</v>
      </c>
      <c r="D183" s="2">
        <v>21964.081333260001</v>
      </c>
      <c r="E183" s="2">
        <v>241.60888861999999</v>
      </c>
      <c r="F183" s="2">
        <v>0</v>
      </c>
      <c r="G183" s="2">
        <v>0</v>
      </c>
      <c r="H183" s="2">
        <v>0</v>
      </c>
    </row>
    <row r="184" spans="1:8" x14ac:dyDescent="0.25">
      <c r="A184" t="s">
        <v>49</v>
      </c>
      <c r="B184" t="str">
        <f>"OB080"</f>
        <v>OB080</v>
      </c>
      <c r="C184" t="s">
        <v>19</v>
      </c>
      <c r="D184" s="2">
        <v>20816.18</v>
      </c>
      <c r="E184" s="2">
        <v>0</v>
      </c>
      <c r="F184" s="2">
        <v>0</v>
      </c>
      <c r="G184" s="2">
        <v>0</v>
      </c>
      <c r="H184" s="2">
        <v>0</v>
      </c>
    </row>
    <row r="185" spans="1:8" x14ac:dyDescent="0.25">
      <c r="A185" t="s">
        <v>49</v>
      </c>
      <c r="B185" t="str">
        <f>"OB090"</f>
        <v>OB090</v>
      </c>
      <c r="C185" t="s">
        <v>20</v>
      </c>
      <c r="D185" s="2">
        <v>21684.351333260001</v>
      </c>
      <c r="E185" s="2">
        <v>0</v>
      </c>
      <c r="F185" s="2">
        <v>0</v>
      </c>
      <c r="G185" s="2">
        <v>0</v>
      </c>
      <c r="H185" s="2">
        <v>0</v>
      </c>
    </row>
    <row r="186" spans="1:8" x14ac:dyDescent="0.25">
      <c r="A186" t="s">
        <v>49</v>
      </c>
      <c r="B186" t="str">
        <f>"OB100"</f>
        <v>OB100</v>
      </c>
      <c r="C186" t="s">
        <v>21</v>
      </c>
      <c r="D186" s="2">
        <v>31122.236444419999</v>
      </c>
      <c r="E186" s="2">
        <v>34.386000000000003</v>
      </c>
      <c r="F186" s="2">
        <v>0</v>
      </c>
      <c r="G186" s="2">
        <v>0</v>
      </c>
      <c r="H186" s="2">
        <v>0</v>
      </c>
    </row>
    <row r="187" spans="1:8" x14ac:dyDescent="0.25">
      <c r="A187" t="s">
        <v>49</v>
      </c>
      <c r="B187" t="str">
        <f>"OB110"</f>
        <v>OB110</v>
      </c>
      <c r="C187" t="s">
        <v>22</v>
      </c>
      <c r="D187" s="2">
        <v>32081.5</v>
      </c>
      <c r="E187" s="2">
        <v>0</v>
      </c>
      <c r="F187" s="2">
        <v>0</v>
      </c>
      <c r="G187" s="2">
        <v>0</v>
      </c>
      <c r="H187" s="2">
        <v>0</v>
      </c>
    </row>
    <row r="188" spans="1:8" x14ac:dyDescent="0.25">
      <c r="A188" t="s">
        <v>49</v>
      </c>
      <c r="B188" t="str">
        <f>"OB115"</f>
        <v>OB115</v>
      </c>
      <c r="C188" t="s">
        <v>23</v>
      </c>
      <c r="D188" s="2">
        <v>19162.330000000002</v>
      </c>
      <c r="E188" s="2">
        <v>0</v>
      </c>
      <c r="F188" s="2">
        <v>0</v>
      </c>
      <c r="G188" s="2">
        <v>0</v>
      </c>
      <c r="H188" s="2">
        <v>0</v>
      </c>
    </row>
    <row r="189" spans="1:8" x14ac:dyDescent="0.25">
      <c r="A189" t="s">
        <v>49</v>
      </c>
      <c r="B189" t="str">
        <f>"OB120"</f>
        <v>OB120</v>
      </c>
      <c r="C189" t="s">
        <v>24</v>
      </c>
      <c r="D189" s="2">
        <v>33990.657555580001</v>
      </c>
      <c r="E189" s="2">
        <v>0</v>
      </c>
      <c r="F189" s="2">
        <v>0</v>
      </c>
      <c r="G189" s="2">
        <v>0</v>
      </c>
      <c r="H189" s="2">
        <v>0</v>
      </c>
    </row>
    <row r="190" spans="1:8" x14ac:dyDescent="0.25">
      <c r="A190" t="s">
        <v>49</v>
      </c>
      <c r="B190" t="str">
        <f>"OB130"</f>
        <v>OB130</v>
      </c>
      <c r="C190" t="s">
        <v>25</v>
      </c>
      <c r="D190" s="2">
        <v>25773.765111159999</v>
      </c>
      <c r="E190" s="2">
        <v>755.47511094000004</v>
      </c>
      <c r="F190" s="2">
        <v>139.72200000000001</v>
      </c>
      <c r="G190" s="2">
        <v>0</v>
      </c>
      <c r="H190" s="2">
        <v>0</v>
      </c>
    </row>
    <row r="191" spans="1:8" x14ac:dyDescent="0.25">
      <c r="A191" t="s">
        <v>49</v>
      </c>
      <c r="B191" t="str">
        <f>"OB140"</f>
        <v>OB140</v>
      </c>
      <c r="C191" t="s">
        <v>26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</row>
    <row r="192" spans="1:8" x14ac:dyDescent="0.25">
      <c r="A192" t="s">
        <v>49</v>
      </c>
      <c r="B192" t="str">
        <f>"OB150"</f>
        <v>OB150</v>
      </c>
      <c r="C192" t="s">
        <v>27</v>
      </c>
      <c r="D192" s="2">
        <v>9356.5339999999997</v>
      </c>
      <c r="E192" s="2">
        <v>0</v>
      </c>
      <c r="F192" s="2">
        <v>0</v>
      </c>
      <c r="G192" s="2">
        <v>0</v>
      </c>
      <c r="H192" s="2">
        <v>0</v>
      </c>
    </row>
    <row r="193" spans="1:8" x14ac:dyDescent="0.25">
      <c r="A193" t="s">
        <v>49</v>
      </c>
      <c r="B193" t="str">
        <f>"OB200"</f>
        <v>OB200</v>
      </c>
      <c r="C193" t="s">
        <v>28</v>
      </c>
      <c r="D193" s="2">
        <v>9744.4599999999991</v>
      </c>
      <c r="E193" s="2">
        <v>0</v>
      </c>
      <c r="F193" s="2">
        <v>0</v>
      </c>
      <c r="G193" s="2">
        <v>0</v>
      </c>
      <c r="H193" s="2">
        <v>0</v>
      </c>
    </row>
    <row r="194" spans="1:8" x14ac:dyDescent="0.25">
      <c r="A194" t="s">
        <v>49</v>
      </c>
      <c r="B194" t="str">
        <f>"OB210"</f>
        <v>OB210</v>
      </c>
      <c r="C194" t="s">
        <v>29</v>
      </c>
      <c r="D194" s="2">
        <v>41630.364111160001</v>
      </c>
      <c r="E194" s="2">
        <v>684.63633326000001</v>
      </c>
      <c r="F194" s="2">
        <v>0</v>
      </c>
      <c r="G194" s="2">
        <v>0</v>
      </c>
      <c r="H194" s="2">
        <v>0</v>
      </c>
    </row>
    <row r="195" spans="1:8" x14ac:dyDescent="0.25">
      <c r="A195" t="s">
        <v>49</v>
      </c>
      <c r="B195" t="str">
        <f>"OB300"</f>
        <v>OB300</v>
      </c>
      <c r="C195" t="s">
        <v>30</v>
      </c>
      <c r="D195" s="2">
        <v>34530.598666520003</v>
      </c>
      <c r="E195" s="2">
        <v>0</v>
      </c>
      <c r="F195" s="2">
        <v>19.888000000000002</v>
      </c>
      <c r="G195" s="2">
        <v>0</v>
      </c>
      <c r="H195" s="2">
        <v>0</v>
      </c>
    </row>
    <row r="196" spans="1:8" x14ac:dyDescent="0.25">
      <c r="A196" t="s">
        <v>49</v>
      </c>
      <c r="B196" t="str">
        <f>"OB310"</f>
        <v>OB310</v>
      </c>
      <c r="C196" t="s">
        <v>31</v>
      </c>
      <c r="D196" s="2">
        <v>7478.3059999999996</v>
      </c>
      <c r="E196" s="2">
        <v>0</v>
      </c>
      <c r="F196" s="2">
        <v>0</v>
      </c>
      <c r="G196" s="2">
        <v>0</v>
      </c>
      <c r="H196" s="2">
        <v>0</v>
      </c>
    </row>
    <row r="197" spans="1:8" x14ac:dyDescent="0.25">
      <c r="A197" t="s">
        <v>49</v>
      </c>
      <c r="B197" t="str">
        <f>"OB320"</f>
        <v>OB320</v>
      </c>
      <c r="C197" t="s">
        <v>32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</row>
    <row r="198" spans="1:8" x14ac:dyDescent="0.25">
      <c r="A198" t="s">
        <v>49</v>
      </c>
      <c r="B198" t="str">
        <f>"OB350"</f>
        <v>OB350</v>
      </c>
      <c r="C198" t="s">
        <v>33</v>
      </c>
      <c r="D198" s="2">
        <v>17061.022000000001</v>
      </c>
      <c r="E198" s="2">
        <v>466.51</v>
      </c>
      <c r="F198" s="2">
        <v>227.964</v>
      </c>
      <c r="G198" s="2">
        <v>0</v>
      </c>
      <c r="H198" s="2">
        <v>0</v>
      </c>
    </row>
    <row r="199" spans="1:8" x14ac:dyDescent="0.25">
      <c r="A199" t="s">
        <v>49</v>
      </c>
      <c r="B199" t="str">
        <f>"OB360"</f>
        <v>OB360</v>
      </c>
      <c r="C199" t="s">
        <v>34</v>
      </c>
      <c r="D199" s="2">
        <v>7060.0420000000004</v>
      </c>
      <c r="E199" s="2">
        <v>0</v>
      </c>
      <c r="F199" s="2">
        <v>0</v>
      </c>
      <c r="G199" s="2">
        <v>0</v>
      </c>
      <c r="H199" s="2">
        <v>0</v>
      </c>
    </row>
    <row r="200" spans="1:8" x14ac:dyDescent="0.25">
      <c r="A200" t="s">
        <v>49</v>
      </c>
      <c r="B200" t="str">
        <f>"OB370"</f>
        <v>OB370</v>
      </c>
      <c r="C200" t="s">
        <v>35</v>
      </c>
      <c r="D200" s="2">
        <v>11870.386</v>
      </c>
      <c r="E200" s="2">
        <v>36.277999999999999</v>
      </c>
      <c r="F200" s="2">
        <v>417.78</v>
      </c>
      <c r="G200" s="2">
        <v>0</v>
      </c>
      <c r="H200" s="2">
        <v>0</v>
      </c>
    </row>
    <row r="201" spans="1:8" x14ac:dyDescent="0.25">
      <c r="A201" t="s">
        <v>49</v>
      </c>
      <c r="B201" t="str">
        <f>"OB400"</f>
        <v>OB400</v>
      </c>
      <c r="C201" t="s">
        <v>36</v>
      </c>
      <c r="D201" s="2">
        <v>26632.473999999998</v>
      </c>
      <c r="E201" s="2">
        <v>0</v>
      </c>
      <c r="F201" s="2">
        <v>0</v>
      </c>
      <c r="G201" s="2">
        <v>0</v>
      </c>
      <c r="H201" s="2">
        <v>0</v>
      </c>
    </row>
    <row r="202" spans="1:8" x14ac:dyDescent="0.25">
      <c r="A202" t="s">
        <v>49</v>
      </c>
      <c r="B202" t="str">
        <f>"0051"</f>
        <v>0051</v>
      </c>
      <c r="C202" t="s">
        <v>37</v>
      </c>
      <c r="D202" s="2">
        <v>0</v>
      </c>
      <c r="E202" s="2">
        <v>302.67599999999999</v>
      </c>
      <c r="F202" s="2">
        <v>139.458</v>
      </c>
      <c r="G202" s="2">
        <v>46.141280000000002</v>
      </c>
      <c r="H202" s="2">
        <v>0</v>
      </c>
    </row>
    <row r="203" spans="1:8" x14ac:dyDescent="0.25">
      <c r="A203" t="s">
        <v>49</v>
      </c>
      <c r="B203" t="str">
        <f>"0053"</f>
        <v>0053</v>
      </c>
      <c r="C203" t="s">
        <v>38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</row>
    <row r="204" spans="1:8" x14ac:dyDescent="0.25">
      <c r="A204" t="s">
        <v>49</v>
      </c>
      <c r="B204" t="str">
        <f>"0054"</f>
        <v>0054</v>
      </c>
      <c r="C204" t="s">
        <v>39</v>
      </c>
      <c r="D204" s="2">
        <v>0</v>
      </c>
      <c r="E204" s="2">
        <v>0</v>
      </c>
      <c r="F204" s="2">
        <v>0</v>
      </c>
      <c r="G204" s="2">
        <v>0</v>
      </c>
      <c r="H204" s="2">
        <v>9184.6309370343006</v>
      </c>
    </row>
    <row r="205" spans="1:8" x14ac:dyDescent="0.25">
      <c r="A205" t="s">
        <v>49</v>
      </c>
      <c r="B205" t="str">
        <f>"0055"</f>
        <v>0055</v>
      </c>
      <c r="C205" t="s">
        <v>40</v>
      </c>
      <c r="D205" s="2">
        <v>0</v>
      </c>
      <c r="E205" s="2">
        <v>0</v>
      </c>
      <c r="F205" s="2">
        <v>18.347999999999999</v>
      </c>
      <c r="G205" s="2">
        <v>0</v>
      </c>
      <c r="H205" s="2">
        <v>0</v>
      </c>
    </row>
    <row r="206" spans="1:8" x14ac:dyDescent="0.25">
      <c r="A206" t="s">
        <v>49</v>
      </c>
      <c r="B206" t="str">
        <f>"0056"</f>
        <v>0056</v>
      </c>
      <c r="C206" t="s">
        <v>41</v>
      </c>
      <c r="D206" s="2">
        <v>0</v>
      </c>
      <c r="E206" s="2">
        <v>0</v>
      </c>
      <c r="F206" s="2">
        <v>82.5</v>
      </c>
      <c r="G206" s="2">
        <v>0</v>
      </c>
      <c r="H206" s="2">
        <v>0</v>
      </c>
    </row>
    <row r="207" spans="1:8" x14ac:dyDescent="0.25">
      <c r="A207" t="s">
        <v>49</v>
      </c>
      <c r="B207" t="str">
        <f>"0060"</f>
        <v>0060</v>
      </c>
      <c r="C207" t="s">
        <v>42</v>
      </c>
      <c r="D207" s="2">
        <v>0</v>
      </c>
      <c r="E207" s="2">
        <v>643.29344442000001</v>
      </c>
      <c r="F207" s="2">
        <v>930.09644444419996</v>
      </c>
      <c r="G207" s="2">
        <v>11.882099999999999</v>
      </c>
      <c r="H207" s="2">
        <v>0</v>
      </c>
    </row>
    <row r="208" spans="1:8" x14ac:dyDescent="0.25">
      <c r="A208" t="s">
        <v>49</v>
      </c>
      <c r="B208" t="str">
        <f>"0061"</f>
        <v>0061</v>
      </c>
      <c r="C208" t="s">
        <v>43</v>
      </c>
      <c r="D208" s="2">
        <v>0</v>
      </c>
      <c r="E208" s="2">
        <v>0</v>
      </c>
      <c r="F208" s="2">
        <v>94.665999999999997</v>
      </c>
      <c r="G208" s="2">
        <v>0</v>
      </c>
      <c r="H208" s="2">
        <v>0</v>
      </c>
    </row>
    <row r="209" spans="1:8" x14ac:dyDescent="0.25">
      <c r="A209" t="s">
        <v>49</v>
      </c>
      <c r="B209" t="str">
        <f>"0065"</f>
        <v>0065</v>
      </c>
      <c r="C209" t="s">
        <v>44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</row>
    <row r="210" spans="1:8" x14ac:dyDescent="0.25">
      <c r="A210" t="s">
        <v>50</v>
      </c>
      <c r="B210" t="str">
        <f>"OB010"</f>
        <v>OB010</v>
      </c>
      <c r="C210" t="s">
        <v>11</v>
      </c>
      <c r="D210" s="2">
        <v>6822.6840000000002</v>
      </c>
      <c r="E210" s="2">
        <v>0</v>
      </c>
      <c r="F210" s="2">
        <v>0</v>
      </c>
      <c r="G210" s="2">
        <v>0</v>
      </c>
      <c r="H210" s="2">
        <v>0</v>
      </c>
    </row>
    <row r="211" spans="1:8" x14ac:dyDescent="0.25">
      <c r="A211" t="s">
        <v>50</v>
      </c>
      <c r="B211" t="str">
        <f>"OB020"</f>
        <v>OB020</v>
      </c>
      <c r="C211" t="s">
        <v>12</v>
      </c>
      <c r="D211" s="2">
        <v>16565.560000000001</v>
      </c>
      <c r="E211" s="2">
        <v>45.826000000000001</v>
      </c>
      <c r="F211" s="2">
        <v>0</v>
      </c>
      <c r="G211" s="2">
        <v>0</v>
      </c>
      <c r="H211" s="2">
        <v>0</v>
      </c>
    </row>
    <row r="212" spans="1:8" x14ac:dyDescent="0.25">
      <c r="A212" t="s">
        <v>50</v>
      </c>
      <c r="B212" t="str">
        <f>"OB030"</f>
        <v>OB030</v>
      </c>
      <c r="C212" t="s">
        <v>13</v>
      </c>
      <c r="D212" s="2">
        <v>7922.9040000000005</v>
      </c>
      <c r="E212" s="2">
        <v>0</v>
      </c>
      <c r="F212" s="2">
        <v>0</v>
      </c>
      <c r="G212" s="2">
        <v>0</v>
      </c>
      <c r="H212" s="2">
        <v>0</v>
      </c>
    </row>
    <row r="213" spans="1:8" x14ac:dyDescent="0.25">
      <c r="A213" t="s">
        <v>50</v>
      </c>
      <c r="B213" t="str">
        <f>"OB040"</f>
        <v>OB040</v>
      </c>
      <c r="C213" t="s">
        <v>14</v>
      </c>
      <c r="D213" s="2">
        <v>16031.268</v>
      </c>
      <c r="E213" s="2">
        <v>23.803999999999998</v>
      </c>
      <c r="F213" s="2">
        <v>0</v>
      </c>
      <c r="G213" s="2">
        <v>0</v>
      </c>
      <c r="H213" s="2">
        <v>0</v>
      </c>
    </row>
    <row r="214" spans="1:8" x14ac:dyDescent="0.25">
      <c r="A214" t="s">
        <v>50</v>
      </c>
      <c r="B214" t="str">
        <f>"OB045"</f>
        <v>OB045</v>
      </c>
      <c r="C214" t="s">
        <v>15</v>
      </c>
      <c r="D214" s="2">
        <v>6364.5559999999996</v>
      </c>
      <c r="E214" s="2">
        <v>0</v>
      </c>
      <c r="F214" s="2">
        <v>0</v>
      </c>
      <c r="G214" s="2">
        <v>0</v>
      </c>
      <c r="H214" s="2">
        <v>0</v>
      </c>
    </row>
    <row r="215" spans="1:8" x14ac:dyDescent="0.25">
      <c r="A215" t="s">
        <v>50</v>
      </c>
      <c r="B215" t="str">
        <f>"OB050"</f>
        <v>OB050</v>
      </c>
      <c r="C215" t="s">
        <v>16</v>
      </c>
      <c r="D215" s="2">
        <v>10734.966</v>
      </c>
      <c r="E215" s="2">
        <v>0</v>
      </c>
      <c r="F215" s="2">
        <v>0</v>
      </c>
      <c r="G215" s="2">
        <v>0</v>
      </c>
      <c r="H215" s="2">
        <v>0</v>
      </c>
    </row>
    <row r="216" spans="1:8" x14ac:dyDescent="0.25">
      <c r="A216" t="s">
        <v>50</v>
      </c>
      <c r="B216" t="str">
        <f>"OB060"</f>
        <v>OB060</v>
      </c>
      <c r="C216" t="s">
        <v>17</v>
      </c>
      <c r="D216" s="2">
        <v>14330.103333479999</v>
      </c>
      <c r="E216" s="2">
        <v>0</v>
      </c>
      <c r="F216" s="2">
        <v>23.187999999999999</v>
      </c>
      <c r="G216" s="2">
        <v>0</v>
      </c>
      <c r="H216" s="2">
        <v>0</v>
      </c>
    </row>
    <row r="217" spans="1:8" x14ac:dyDescent="0.25">
      <c r="A217" t="s">
        <v>50</v>
      </c>
      <c r="B217" t="str">
        <f>"OB070"</f>
        <v>OB070</v>
      </c>
      <c r="C217" t="s">
        <v>18</v>
      </c>
      <c r="D217" s="2">
        <v>20930.939333260001</v>
      </c>
      <c r="E217" s="2">
        <v>0</v>
      </c>
      <c r="F217" s="2">
        <v>318.77999999999997</v>
      </c>
      <c r="G217" s="2">
        <v>9.3500999999999994</v>
      </c>
      <c r="H217" s="2">
        <v>0</v>
      </c>
    </row>
    <row r="218" spans="1:8" x14ac:dyDescent="0.25">
      <c r="A218" t="s">
        <v>50</v>
      </c>
      <c r="B218" t="str">
        <f>"OB080"</f>
        <v>OB080</v>
      </c>
      <c r="C218" t="s">
        <v>19</v>
      </c>
      <c r="D218" s="2">
        <v>9531.7420000000002</v>
      </c>
      <c r="E218" s="2">
        <v>0</v>
      </c>
      <c r="F218" s="2">
        <v>0</v>
      </c>
      <c r="G218" s="2">
        <v>0</v>
      </c>
      <c r="H218" s="2">
        <v>0</v>
      </c>
    </row>
    <row r="219" spans="1:8" x14ac:dyDescent="0.25">
      <c r="A219" t="s">
        <v>50</v>
      </c>
      <c r="B219" t="str">
        <f>"OB090"</f>
        <v>OB090</v>
      </c>
      <c r="C219" t="s">
        <v>20</v>
      </c>
      <c r="D219" s="2">
        <v>20234.367999999999</v>
      </c>
      <c r="E219" s="2">
        <v>37.113999999999997</v>
      </c>
      <c r="F219" s="2">
        <v>268.99400000000003</v>
      </c>
      <c r="G219" s="2">
        <v>0</v>
      </c>
      <c r="H219" s="2">
        <v>0</v>
      </c>
    </row>
    <row r="220" spans="1:8" x14ac:dyDescent="0.25">
      <c r="A220" t="s">
        <v>50</v>
      </c>
      <c r="B220" t="str">
        <f>"OB100"</f>
        <v>OB100</v>
      </c>
      <c r="C220" t="s">
        <v>21</v>
      </c>
      <c r="D220" s="2">
        <v>29038.416000000001</v>
      </c>
      <c r="E220" s="2">
        <v>50.114777680000003</v>
      </c>
      <c r="F220" s="2">
        <v>0</v>
      </c>
      <c r="G220" s="2">
        <v>0</v>
      </c>
      <c r="H220" s="2">
        <v>0</v>
      </c>
    </row>
    <row r="221" spans="1:8" x14ac:dyDescent="0.25">
      <c r="A221" t="s">
        <v>50</v>
      </c>
      <c r="B221" t="str">
        <f>"OB110"</f>
        <v>OB110</v>
      </c>
      <c r="C221" t="s">
        <v>22</v>
      </c>
      <c r="D221" s="2">
        <v>31202.621999999999</v>
      </c>
      <c r="E221" s="2">
        <v>0</v>
      </c>
      <c r="F221" s="2">
        <v>33.770000000000003</v>
      </c>
      <c r="G221" s="2">
        <v>47.3</v>
      </c>
      <c r="H221" s="2">
        <v>374.13200000000001</v>
      </c>
    </row>
    <row r="222" spans="1:8" x14ac:dyDescent="0.25">
      <c r="A222" t="s">
        <v>50</v>
      </c>
      <c r="B222" t="str">
        <f>"OB115"</f>
        <v>OB115</v>
      </c>
      <c r="C222" t="s">
        <v>23</v>
      </c>
      <c r="D222" s="2">
        <v>13042.611999999999</v>
      </c>
      <c r="E222" s="2">
        <v>0</v>
      </c>
      <c r="F222" s="2">
        <v>26.312000000000001</v>
      </c>
      <c r="G222" s="2">
        <v>0</v>
      </c>
      <c r="H222" s="2">
        <v>0</v>
      </c>
    </row>
    <row r="223" spans="1:8" x14ac:dyDescent="0.25">
      <c r="A223" t="s">
        <v>50</v>
      </c>
      <c r="B223" t="str">
        <f>"OB120"</f>
        <v>OB120</v>
      </c>
      <c r="C223" t="s">
        <v>24</v>
      </c>
      <c r="D223" s="2">
        <v>22442.243999999999</v>
      </c>
      <c r="E223" s="2">
        <v>0</v>
      </c>
      <c r="F223" s="2">
        <v>15.092000000000001</v>
      </c>
      <c r="G223" s="2">
        <v>0</v>
      </c>
      <c r="H223" s="2">
        <v>0</v>
      </c>
    </row>
    <row r="224" spans="1:8" x14ac:dyDescent="0.25">
      <c r="A224" t="s">
        <v>50</v>
      </c>
      <c r="B224" t="str">
        <f>"OB130"</f>
        <v>OB130</v>
      </c>
      <c r="C224" t="s">
        <v>25</v>
      </c>
      <c r="D224" s="2">
        <v>25095.73</v>
      </c>
      <c r="E224" s="2">
        <v>455.11644441999999</v>
      </c>
      <c r="F224" s="2">
        <v>0</v>
      </c>
      <c r="G224" s="2">
        <v>0</v>
      </c>
      <c r="H224" s="2">
        <v>0</v>
      </c>
    </row>
    <row r="225" spans="1:8" x14ac:dyDescent="0.25">
      <c r="A225" t="s">
        <v>50</v>
      </c>
      <c r="B225" t="str">
        <f>"OB140"</f>
        <v>OB140</v>
      </c>
      <c r="C225" t="s">
        <v>26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</row>
    <row r="226" spans="1:8" x14ac:dyDescent="0.25">
      <c r="A226" t="s">
        <v>50</v>
      </c>
      <c r="B226" t="str">
        <f>"OB150"</f>
        <v>OB150</v>
      </c>
      <c r="C226" t="s">
        <v>27</v>
      </c>
      <c r="D226" s="2">
        <v>11158.348666739999</v>
      </c>
      <c r="E226" s="2">
        <v>0</v>
      </c>
      <c r="F226" s="2">
        <v>0</v>
      </c>
      <c r="G226" s="2">
        <v>0</v>
      </c>
      <c r="H226" s="2">
        <v>0</v>
      </c>
    </row>
    <row r="227" spans="1:8" x14ac:dyDescent="0.25">
      <c r="A227" t="s">
        <v>50</v>
      </c>
      <c r="B227" t="str">
        <f>"OB200"</f>
        <v>OB200</v>
      </c>
      <c r="C227" t="s">
        <v>28</v>
      </c>
      <c r="D227" s="2">
        <v>9362.1880000000001</v>
      </c>
      <c r="E227" s="2">
        <v>0</v>
      </c>
      <c r="F227" s="2">
        <v>0</v>
      </c>
      <c r="G227" s="2">
        <v>0</v>
      </c>
      <c r="H227" s="2">
        <v>0</v>
      </c>
    </row>
    <row r="228" spans="1:8" x14ac:dyDescent="0.25">
      <c r="A228" t="s">
        <v>50</v>
      </c>
      <c r="B228" t="str">
        <f>"OB210"</f>
        <v>OB210</v>
      </c>
      <c r="C228" t="s">
        <v>29</v>
      </c>
      <c r="D228" s="2">
        <v>41353.432999999997</v>
      </c>
      <c r="E228" s="2">
        <v>1223.7059999999999</v>
      </c>
      <c r="F228" s="2">
        <v>0</v>
      </c>
      <c r="G228" s="2">
        <v>0</v>
      </c>
      <c r="H228" s="2">
        <v>0</v>
      </c>
    </row>
    <row r="229" spans="1:8" x14ac:dyDescent="0.25">
      <c r="A229" t="s">
        <v>50</v>
      </c>
      <c r="B229" t="str">
        <f>"OB300"</f>
        <v>OB300</v>
      </c>
      <c r="C229" t="s">
        <v>30</v>
      </c>
      <c r="D229" s="2">
        <v>22751.040888840002</v>
      </c>
      <c r="E229" s="2">
        <v>0</v>
      </c>
      <c r="F229" s="2">
        <v>0</v>
      </c>
      <c r="G229" s="2">
        <v>0</v>
      </c>
      <c r="H229" s="2">
        <v>0</v>
      </c>
    </row>
    <row r="230" spans="1:8" x14ac:dyDescent="0.25">
      <c r="A230" t="s">
        <v>50</v>
      </c>
      <c r="B230" t="str">
        <f>"OB310"</f>
        <v>OB310</v>
      </c>
      <c r="C230" t="s">
        <v>31</v>
      </c>
      <c r="D230" s="2">
        <v>16098.191999999999</v>
      </c>
      <c r="E230" s="2">
        <v>60.543999999999997</v>
      </c>
      <c r="F230" s="2">
        <v>0</v>
      </c>
      <c r="G230" s="2">
        <v>0</v>
      </c>
      <c r="H230" s="2">
        <v>0</v>
      </c>
    </row>
    <row r="231" spans="1:8" x14ac:dyDescent="0.25">
      <c r="A231" t="s">
        <v>50</v>
      </c>
      <c r="B231" t="str">
        <f>"OB320"</f>
        <v>OB320</v>
      </c>
      <c r="C231" t="s">
        <v>32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</row>
    <row r="232" spans="1:8" x14ac:dyDescent="0.25">
      <c r="A232" t="s">
        <v>50</v>
      </c>
      <c r="B232" t="str">
        <f>"OB350"</f>
        <v>OB350</v>
      </c>
      <c r="C232" t="s">
        <v>33</v>
      </c>
      <c r="D232" s="2">
        <v>14605.734</v>
      </c>
      <c r="E232" s="2">
        <v>0</v>
      </c>
      <c r="F232" s="2">
        <v>0</v>
      </c>
      <c r="G232" s="2">
        <v>0</v>
      </c>
      <c r="H232" s="2">
        <v>0</v>
      </c>
    </row>
    <row r="233" spans="1:8" x14ac:dyDescent="0.25">
      <c r="A233" t="s">
        <v>50</v>
      </c>
      <c r="B233" t="str">
        <f>"OB360"</f>
        <v>OB360</v>
      </c>
      <c r="C233" t="s">
        <v>34</v>
      </c>
      <c r="D233" s="2">
        <v>11654.324000000001</v>
      </c>
      <c r="E233" s="2">
        <v>0</v>
      </c>
      <c r="F233" s="2">
        <v>0</v>
      </c>
      <c r="G233" s="2">
        <v>0</v>
      </c>
      <c r="H233" s="2">
        <v>0</v>
      </c>
    </row>
    <row r="234" spans="1:8" x14ac:dyDescent="0.25">
      <c r="A234" t="s">
        <v>50</v>
      </c>
      <c r="B234" t="str">
        <f>"OB370"</f>
        <v>OB370</v>
      </c>
      <c r="C234" t="s">
        <v>35</v>
      </c>
      <c r="D234" s="2">
        <v>21449.648000000001</v>
      </c>
      <c r="E234" s="2">
        <v>908.34944419999999</v>
      </c>
      <c r="F234" s="2">
        <v>0</v>
      </c>
      <c r="G234" s="2">
        <v>0</v>
      </c>
      <c r="H234" s="2">
        <v>0</v>
      </c>
    </row>
    <row r="235" spans="1:8" x14ac:dyDescent="0.25">
      <c r="A235" t="s">
        <v>50</v>
      </c>
      <c r="B235" t="str">
        <f>"OB400"</f>
        <v>OB400</v>
      </c>
      <c r="C235" t="s">
        <v>36</v>
      </c>
      <c r="D235" s="2">
        <v>31481.934000000001</v>
      </c>
      <c r="E235" s="2">
        <v>0</v>
      </c>
      <c r="F235" s="2">
        <v>0</v>
      </c>
      <c r="G235" s="2">
        <v>0</v>
      </c>
      <c r="H235" s="2">
        <v>0</v>
      </c>
    </row>
    <row r="236" spans="1:8" x14ac:dyDescent="0.25">
      <c r="A236" t="s">
        <v>50</v>
      </c>
      <c r="B236" t="str">
        <f>"0051"</f>
        <v>0051</v>
      </c>
      <c r="C236" t="s">
        <v>37</v>
      </c>
      <c r="D236" s="2">
        <v>0</v>
      </c>
      <c r="E236" s="2">
        <v>12.672000000000001</v>
      </c>
      <c r="F236" s="2">
        <v>263.97800000000001</v>
      </c>
      <c r="G236" s="2">
        <v>62.228900000000003</v>
      </c>
      <c r="H236" s="2">
        <v>0</v>
      </c>
    </row>
    <row r="237" spans="1:8" x14ac:dyDescent="0.25">
      <c r="A237" t="s">
        <v>50</v>
      </c>
      <c r="B237" t="str">
        <f>"0053"</f>
        <v>0053</v>
      </c>
      <c r="C237" t="s">
        <v>38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</row>
    <row r="238" spans="1:8" x14ac:dyDescent="0.25">
      <c r="A238" t="s">
        <v>50</v>
      </c>
      <c r="B238" t="str">
        <f>"0054"</f>
        <v>0054</v>
      </c>
      <c r="C238" t="s">
        <v>39</v>
      </c>
      <c r="D238" s="2">
        <v>0</v>
      </c>
      <c r="E238" s="2">
        <v>0</v>
      </c>
      <c r="F238" s="2">
        <v>55</v>
      </c>
      <c r="G238" s="2">
        <v>0</v>
      </c>
      <c r="H238" s="2">
        <v>0</v>
      </c>
    </row>
    <row r="239" spans="1:8" x14ac:dyDescent="0.25">
      <c r="A239" t="s">
        <v>50</v>
      </c>
      <c r="B239" t="str">
        <f>"0055"</f>
        <v>0055</v>
      </c>
      <c r="C239" t="s">
        <v>40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</row>
    <row r="240" spans="1:8" x14ac:dyDescent="0.25">
      <c r="A240" t="s">
        <v>50</v>
      </c>
      <c r="B240" t="str">
        <f>"0056"</f>
        <v>0056</v>
      </c>
      <c r="C240" t="s">
        <v>41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</row>
    <row r="241" spans="1:8" x14ac:dyDescent="0.25">
      <c r="A241" t="s">
        <v>50</v>
      </c>
      <c r="B241" t="str">
        <f>"0060"</f>
        <v>0060</v>
      </c>
      <c r="C241" t="s">
        <v>42</v>
      </c>
      <c r="D241" s="2">
        <v>0</v>
      </c>
      <c r="E241" s="2">
        <v>416.57</v>
      </c>
      <c r="F241" s="2">
        <v>830.91800000000001</v>
      </c>
      <c r="G241" s="2">
        <v>0</v>
      </c>
      <c r="H241" s="2">
        <v>0</v>
      </c>
    </row>
    <row r="242" spans="1:8" x14ac:dyDescent="0.25">
      <c r="A242" t="s">
        <v>50</v>
      </c>
      <c r="B242" t="str">
        <f>"0061"</f>
        <v>0061</v>
      </c>
      <c r="C242" t="s">
        <v>43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</row>
    <row r="243" spans="1:8" x14ac:dyDescent="0.25">
      <c r="A243" t="s">
        <v>50</v>
      </c>
      <c r="B243" t="str">
        <f>"0065"</f>
        <v>0065</v>
      </c>
      <c r="C243" t="s">
        <v>44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</row>
    <row r="244" spans="1:8" x14ac:dyDescent="0.25">
      <c r="A244" t="s">
        <v>51</v>
      </c>
      <c r="B244" t="str">
        <f>"OB010"</f>
        <v>OB010</v>
      </c>
      <c r="C244" t="s">
        <v>11</v>
      </c>
      <c r="D244" s="2">
        <v>8110.1459999999997</v>
      </c>
      <c r="E244" s="2">
        <v>0</v>
      </c>
      <c r="F244" s="2">
        <v>0</v>
      </c>
      <c r="G244" s="2">
        <v>0</v>
      </c>
      <c r="H244" s="2">
        <v>0</v>
      </c>
    </row>
    <row r="245" spans="1:8" x14ac:dyDescent="0.25">
      <c r="A245" t="s">
        <v>51</v>
      </c>
      <c r="B245" t="str">
        <f>"OB020"</f>
        <v>OB020</v>
      </c>
      <c r="C245" t="s">
        <v>12</v>
      </c>
      <c r="D245" s="2">
        <v>19169.128000000001</v>
      </c>
      <c r="E245" s="2">
        <v>0</v>
      </c>
      <c r="F245" s="2">
        <v>104.258</v>
      </c>
      <c r="G245" s="2">
        <v>0</v>
      </c>
      <c r="H245" s="2">
        <v>0</v>
      </c>
    </row>
    <row r="246" spans="1:8" x14ac:dyDescent="0.25">
      <c r="A246" t="s">
        <v>51</v>
      </c>
      <c r="B246" t="str">
        <f>"OB030"</f>
        <v>OB030</v>
      </c>
      <c r="C246" t="s">
        <v>13</v>
      </c>
      <c r="D246" s="2">
        <v>8551.1579999999994</v>
      </c>
      <c r="E246" s="2">
        <v>0</v>
      </c>
      <c r="F246" s="2">
        <v>92.575999999999993</v>
      </c>
      <c r="G246" s="2">
        <v>21.6</v>
      </c>
      <c r="H246" s="2">
        <v>0</v>
      </c>
    </row>
    <row r="247" spans="1:8" x14ac:dyDescent="0.25">
      <c r="A247" t="s">
        <v>51</v>
      </c>
      <c r="B247" t="str">
        <f>"OB040"</f>
        <v>OB040</v>
      </c>
      <c r="C247" t="s">
        <v>14</v>
      </c>
      <c r="D247" s="2">
        <v>20096.405999999999</v>
      </c>
      <c r="E247" s="2">
        <v>0</v>
      </c>
      <c r="F247" s="2">
        <v>144.05600000000001</v>
      </c>
      <c r="G247" s="2">
        <v>60.2395</v>
      </c>
      <c r="H247" s="2">
        <v>0</v>
      </c>
    </row>
    <row r="248" spans="1:8" x14ac:dyDescent="0.25">
      <c r="A248" t="s">
        <v>51</v>
      </c>
      <c r="B248" t="str">
        <f>"OB045"</f>
        <v>OB045</v>
      </c>
      <c r="C248" t="s">
        <v>15</v>
      </c>
      <c r="D248" s="2">
        <v>6179.34777768</v>
      </c>
      <c r="E248" s="2">
        <v>0</v>
      </c>
      <c r="F248" s="2">
        <v>0</v>
      </c>
      <c r="G248" s="2">
        <v>0</v>
      </c>
      <c r="H248" s="2">
        <v>0</v>
      </c>
    </row>
    <row r="249" spans="1:8" x14ac:dyDescent="0.25">
      <c r="A249" t="s">
        <v>51</v>
      </c>
      <c r="B249" t="str">
        <f>"OB050"</f>
        <v>OB050</v>
      </c>
      <c r="C249" t="s">
        <v>16</v>
      </c>
      <c r="D249" s="2">
        <v>11406.23</v>
      </c>
      <c r="E249" s="2">
        <v>0</v>
      </c>
      <c r="F249" s="2">
        <v>0</v>
      </c>
      <c r="G249" s="2">
        <v>0</v>
      </c>
      <c r="H249" s="2">
        <v>0</v>
      </c>
    </row>
    <row r="250" spans="1:8" x14ac:dyDescent="0.25">
      <c r="A250" t="s">
        <v>51</v>
      </c>
      <c r="B250" t="str">
        <f>"OB060"</f>
        <v>OB060</v>
      </c>
      <c r="C250" t="s">
        <v>17</v>
      </c>
      <c r="D250" s="2">
        <v>12782.69544442</v>
      </c>
      <c r="E250" s="2">
        <v>31.658000000000001</v>
      </c>
      <c r="F250" s="2">
        <v>0</v>
      </c>
      <c r="G250" s="2">
        <v>0</v>
      </c>
      <c r="H250" s="2">
        <v>0</v>
      </c>
    </row>
    <row r="251" spans="1:8" x14ac:dyDescent="0.25">
      <c r="A251" t="s">
        <v>51</v>
      </c>
      <c r="B251" t="str">
        <f>"OB070"</f>
        <v>OB070</v>
      </c>
      <c r="C251" t="s">
        <v>18</v>
      </c>
      <c r="D251" s="2">
        <v>25201.989999779998</v>
      </c>
      <c r="E251" s="2">
        <v>32.284999999999997</v>
      </c>
      <c r="F251" s="2">
        <v>0</v>
      </c>
      <c r="G251" s="2">
        <v>0</v>
      </c>
      <c r="H251" s="2">
        <v>0</v>
      </c>
    </row>
    <row r="252" spans="1:8" x14ac:dyDescent="0.25">
      <c r="A252" t="s">
        <v>51</v>
      </c>
      <c r="B252" t="str">
        <f>"OB080"</f>
        <v>OB080</v>
      </c>
      <c r="C252" t="s">
        <v>19</v>
      </c>
      <c r="D252" s="2">
        <v>13684.308000000001</v>
      </c>
      <c r="E252" s="2">
        <v>0</v>
      </c>
      <c r="F252" s="2">
        <v>0</v>
      </c>
      <c r="G252" s="2">
        <v>0</v>
      </c>
      <c r="H252" s="2">
        <v>0</v>
      </c>
    </row>
    <row r="253" spans="1:8" x14ac:dyDescent="0.25">
      <c r="A253" t="s">
        <v>51</v>
      </c>
      <c r="B253" t="str">
        <f>"OB090"</f>
        <v>OB090</v>
      </c>
      <c r="C253" t="s">
        <v>20</v>
      </c>
      <c r="D253" s="2">
        <v>20625.637999999999</v>
      </c>
      <c r="E253" s="2">
        <v>21.761666739999999</v>
      </c>
      <c r="F253" s="2">
        <v>2284.1280000000002</v>
      </c>
      <c r="G253" s="2">
        <v>221.0625</v>
      </c>
      <c r="H253" s="2">
        <v>0</v>
      </c>
    </row>
    <row r="254" spans="1:8" x14ac:dyDescent="0.25">
      <c r="A254" t="s">
        <v>51</v>
      </c>
      <c r="B254" t="str">
        <f>"OB100"</f>
        <v>OB100</v>
      </c>
      <c r="C254" t="s">
        <v>21</v>
      </c>
      <c r="D254" s="2">
        <v>28488.482</v>
      </c>
      <c r="E254" s="2">
        <v>21.79833326</v>
      </c>
      <c r="F254" s="2">
        <v>0</v>
      </c>
      <c r="G254" s="2">
        <v>0</v>
      </c>
      <c r="H254" s="2">
        <v>0</v>
      </c>
    </row>
    <row r="255" spans="1:8" x14ac:dyDescent="0.25">
      <c r="A255" t="s">
        <v>51</v>
      </c>
      <c r="B255" t="str">
        <f>"OB110"</f>
        <v>OB110</v>
      </c>
      <c r="C255" t="s">
        <v>22</v>
      </c>
      <c r="D255" s="2">
        <v>25574.52333348</v>
      </c>
      <c r="E255" s="2">
        <v>0</v>
      </c>
      <c r="F255" s="2">
        <v>231.55</v>
      </c>
      <c r="G255" s="2">
        <v>0</v>
      </c>
      <c r="H255" s="2">
        <v>0</v>
      </c>
    </row>
    <row r="256" spans="1:8" x14ac:dyDescent="0.25">
      <c r="A256" t="s">
        <v>51</v>
      </c>
      <c r="B256" t="str">
        <f>"OB115"</f>
        <v>OB115</v>
      </c>
      <c r="C256" t="s">
        <v>23</v>
      </c>
      <c r="D256" s="2">
        <v>18675.074000000001</v>
      </c>
      <c r="E256" s="2">
        <v>0</v>
      </c>
      <c r="F256" s="2">
        <v>0</v>
      </c>
      <c r="G256" s="2">
        <v>0</v>
      </c>
      <c r="H256" s="2">
        <v>0</v>
      </c>
    </row>
    <row r="257" spans="1:8" x14ac:dyDescent="0.25">
      <c r="A257" t="s">
        <v>51</v>
      </c>
      <c r="B257" t="str">
        <f>"OB120"</f>
        <v>OB120</v>
      </c>
      <c r="C257" t="s">
        <v>24</v>
      </c>
      <c r="D257" s="2">
        <v>23282.32744442</v>
      </c>
      <c r="E257" s="2">
        <v>0</v>
      </c>
      <c r="F257" s="2">
        <v>16.015999999999998</v>
      </c>
      <c r="G257" s="2">
        <v>2.2000000000000002</v>
      </c>
      <c r="H257" s="2">
        <v>0</v>
      </c>
    </row>
    <row r="258" spans="1:8" x14ac:dyDescent="0.25">
      <c r="A258" t="s">
        <v>51</v>
      </c>
      <c r="B258" t="str">
        <f>"OB130"</f>
        <v>OB130</v>
      </c>
      <c r="C258" t="s">
        <v>25</v>
      </c>
      <c r="D258" s="2">
        <v>31883.016</v>
      </c>
      <c r="E258" s="2">
        <v>505.54900021999998</v>
      </c>
      <c r="F258" s="2">
        <v>0</v>
      </c>
      <c r="G258" s="2">
        <v>0</v>
      </c>
      <c r="H258" s="2">
        <v>0</v>
      </c>
    </row>
    <row r="259" spans="1:8" x14ac:dyDescent="0.25">
      <c r="A259" t="s">
        <v>51</v>
      </c>
      <c r="B259" t="str">
        <f>"OB140"</f>
        <v>OB140</v>
      </c>
      <c r="C259" t="s">
        <v>26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</row>
    <row r="260" spans="1:8" x14ac:dyDescent="0.25">
      <c r="A260" t="s">
        <v>51</v>
      </c>
      <c r="B260" t="str">
        <f>"OB150"</f>
        <v>OB150</v>
      </c>
      <c r="C260" t="s">
        <v>27</v>
      </c>
      <c r="D260" s="2">
        <v>9592.8580000000002</v>
      </c>
      <c r="E260" s="2">
        <v>0</v>
      </c>
      <c r="F260" s="2">
        <v>0</v>
      </c>
      <c r="G260" s="2">
        <v>0</v>
      </c>
      <c r="H260" s="2">
        <v>0</v>
      </c>
    </row>
    <row r="261" spans="1:8" x14ac:dyDescent="0.25">
      <c r="A261" t="s">
        <v>51</v>
      </c>
      <c r="B261" t="str">
        <f>"OB200"</f>
        <v>OB200</v>
      </c>
      <c r="C261" t="s">
        <v>28</v>
      </c>
      <c r="D261" s="2">
        <v>10610.754000000001</v>
      </c>
      <c r="E261" s="2">
        <v>0</v>
      </c>
      <c r="F261" s="2">
        <v>0</v>
      </c>
      <c r="G261" s="2">
        <v>0</v>
      </c>
      <c r="H261" s="2">
        <v>0</v>
      </c>
    </row>
    <row r="262" spans="1:8" x14ac:dyDescent="0.25">
      <c r="A262" t="s">
        <v>51</v>
      </c>
      <c r="B262" t="str">
        <f>"OB210"</f>
        <v>OB210</v>
      </c>
      <c r="C262" t="s">
        <v>29</v>
      </c>
      <c r="D262" s="2">
        <v>44394.811999999998</v>
      </c>
      <c r="E262" s="2">
        <v>598.22400000000005</v>
      </c>
      <c r="F262" s="2">
        <v>0</v>
      </c>
      <c r="G262" s="2">
        <v>0</v>
      </c>
      <c r="H262" s="2">
        <v>0</v>
      </c>
    </row>
    <row r="263" spans="1:8" x14ac:dyDescent="0.25">
      <c r="A263" t="s">
        <v>51</v>
      </c>
      <c r="B263" t="str">
        <f>"OB300"</f>
        <v>OB300</v>
      </c>
      <c r="C263" t="s">
        <v>30</v>
      </c>
      <c r="D263" s="2">
        <v>26258.664666739998</v>
      </c>
      <c r="E263" s="2">
        <v>0</v>
      </c>
      <c r="F263" s="2">
        <v>0</v>
      </c>
      <c r="G263" s="2">
        <v>0</v>
      </c>
      <c r="H263" s="2">
        <v>0</v>
      </c>
    </row>
    <row r="264" spans="1:8" x14ac:dyDescent="0.25">
      <c r="A264" t="s">
        <v>51</v>
      </c>
      <c r="B264" t="str">
        <f>"OB310"</f>
        <v>OB310</v>
      </c>
      <c r="C264" t="s">
        <v>31</v>
      </c>
      <c r="D264" s="2">
        <v>12383.998</v>
      </c>
      <c r="E264" s="2">
        <v>0</v>
      </c>
      <c r="F264" s="2">
        <v>0</v>
      </c>
      <c r="G264" s="2">
        <v>0</v>
      </c>
      <c r="H264" s="2">
        <v>0</v>
      </c>
    </row>
    <row r="265" spans="1:8" x14ac:dyDescent="0.25">
      <c r="A265" t="s">
        <v>51</v>
      </c>
      <c r="B265" t="str">
        <f>"OB320"</f>
        <v>OB320</v>
      </c>
      <c r="C265" t="s">
        <v>32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</row>
    <row r="266" spans="1:8" x14ac:dyDescent="0.25">
      <c r="A266" t="s">
        <v>51</v>
      </c>
      <c r="B266" t="str">
        <f>"OB350"</f>
        <v>OB350</v>
      </c>
      <c r="C266" t="s">
        <v>33</v>
      </c>
      <c r="D266" s="2">
        <v>36231.292777679999</v>
      </c>
      <c r="E266" s="2">
        <v>0</v>
      </c>
      <c r="F266" s="2">
        <v>101.42</v>
      </c>
      <c r="G266" s="2">
        <v>3.2780999999999998</v>
      </c>
      <c r="H266" s="2">
        <v>0</v>
      </c>
    </row>
    <row r="267" spans="1:8" x14ac:dyDescent="0.25">
      <c r="A267" t="s">
        <v>51</v>
      </c>
      <c r="B267" t="str">
        <f>"OB360"</f>
        <v>OB360</v>
      </c>
      <c r="C267" t="s">
        <v>34</v>
      </c>
      <c r="D267" s="2">
        <v>965.8</v>
      </c>
      <c r="E267" s="2">
        <v>142.03444442</v>
      </c>
      <c r="F267" s="2">
        <v>0</v>
      </c>
      <c r="G267" s="2">
        <v>0</v>
      </c>
      <c r="H267" s="2">
        <v>0</v>
      </c>
    </row>
    <row r="268" spans="1:8" x14ac:dyDescent="0.25">
      <c r="A268" t="s">
        <v>51</v>
      </c>
      <c r="B268" t="str">
        <f>"OB370"</f>
        <v>OB370</v>
      </c>
      <c r="C268" t="s">
        <v>35</v>
      </c>
      <c r="D268" s="2">
        <v>27362.991333260001</v>
      </c>
      <c r="E268" s="2">
        <v>0</v>
      </c>
      <c r="F268" s="2">
        <v>0</v>
      </c>
      <c r="G268" s="2">
        <v>0</v>
      </c>
      <c r="H268" s="2">
        <v>0</v>
      </c>
    </row>
    <row r="269" spans="1:8" x14ac:dyDescent="0.25">
      <c r="A269" t="s">
        <v>51</v>
      </c>
      <c r="B269" t="str">
        <f>"OB400"</f>
        <v>OB400</v>
      </c>
      <c r="C269" t="s">
        <v>36</v>
      </c>
      <c r="D269" s="2">
        <v>22897.482666740001</v>
      </c>
      <c r="E269" s="2">
        <v>0</v>
      </c>
      <c r="F269" s="2">
        <v>0</v>
      </c>
      <c r="G269" s="2">
        <v>0</v>
      </c>
      <c r="H269" s="2">
        <v>0</v>
      </c>
    </row>
    <row r="270" spans="1:8" x14ac:dyDescent="0.25">
      <c r="A270" t="s">
        <v>51</v>
      </c>
      <c r="B270" t="str">
        <f>"0051"</f>
        <v>0051</v>
      </c>
      <c r="C270" t="s">
        <v>37</v>
      </c>
      <c r="D270" s="2">
        <v>0</v>
      </c>
      <c r="E270" s="2">
        <v>144.69399999999999</v>
      </c>
      <c r="F270" s="2">
        <v>213.68600000000001</v>
      </c>
      <c r="G270" s="2">
        <v>304.10509999999999</v>
      </c>
      <c r="H270" s="2">
        <v>804.83372666204002</v>
      </c>
    </row>
    <row r="271" spans="1:8" x14ac:dyDescent="0.25">
      <c r="A271" t="s">
        <v>51</v>
      </c>
      <c r="B271" t="str">
        <f>"0053"</f>
        <v>0053</v>
      </c>
      <c r="C271" t="s">
        <v>38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</row>
    <row r="272" spans="1:8" x14ac:dyDescent="0.25">
      <c r="A272" t="s">
        <v>51</v>
      </c>
      <c r="B272" t="str">
        <f>"0054"</f>
        <v>0054</v>
      </c>
      <c r="C272" t="s">
        <v>39</v>
      </c>
      <c r="D272" s="2">
        <v>0</v>
      </c>
      <c r="E272" s="2">
        <v>0.96799999999999997</v>
      </c>
      <c r="F272" s="2">
        <v>700.56799999999998</v>
      </c>
      <c r="G272" s="2">
        <v>0</v>
      </c>
      <c r="H272" s="2">
        <v>0</v>
      </c>
    </row>
    <row r="273" spans="1:8" x14ac:dyDescent="0.25">
      <c r="A273" t="s">
        <v>51</v>
      </c>
      <c r="B273" t="str">
        <f>"0055"</f>
        <v>0055</v>
      </c>
      <c r="C273" t="s">
        <v>40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</row>
    <row r="274" spans="1:8" x14ac:dyDescent="0.25">
      <c r="A274" t="s">
        <v>51</v>
      </c>
      <c r="B274" t="str">
        <f>"0056"</f>
        <v>0056</v>
      </c>
      <c r="C274" t="s">
        <v>41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</row>
    <row r="275" spans="1:8" x14ac:dyDescent="0.25">
      <c r="A275" t="s">
        <v>51</v>
      </c>
      <c r="B275" t="str">
        <f>"0060"</f>
        <v>0060</v>
      </c>
      <c r="C275" t="s">
        <v>42</v>
      </c>
      <c r="D275" s="2">
        <v>0</v>
      </c>
      <c r="E275" s="2">
        <v>790.41600000000005</v>
      </c>
      <c r="F275" s="2">
        <v>1574.144</v>
      </c>
      <c r="G275" s="2">
        <v>7095.3968000000004</v>
      </c>
      <c r="H275" s="2">
        <v>0</v>
      </c>
    </row>
    <row r="276" spans="1:8" x14ac:dyDescent="0.25">
      <c r="A276" t="s">
        <v>51</v>
      </c>
      <c r="B276" t="str">
        <f>"0061"</f>
        <v>0061</v>
      </c>
      <c r="C276" t="s">
        <v>43</v>
      </c>
      <c r="D276" s="2">
        <v>0</v>
      </c>
      <c r="E276" s="2">
        <v>0</v>
      </c>
      <c r="F276" s="2">
        <v>31.064</v>
      </c>
      <c r="G276" s="2">
        <v>9.4079999999999995</v>
      </c>
      <c r="H276" s="2">
        <v>0</v>
      </c>
    </row>
    <row r="277" spans="1:8" x14ac:dyDescent="0.25">
      <c r="A277" t="s">
        <v>51</v>
      </c>
      <c r="B277" t="str">
        <f>"0065"</f>
        <v>0065</v>
      </c>
      <c r="C277" t="s">
        <v>44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</row>
    <row r="278" spans="1:8" x14ac:dyDescent="0.25">
      <c r="A278" t="s">
        <v>52</v>
      </c>
      <c r="B278" t="str">
        <f>"OB010"</f>
        <v>OB010</v>
      </c>
      <c r="C278" t="s">
        <v>11</v>
      </c>
      <c r="D278" s="2">
        <v>2390.3879999999999</v>
      </c>
      <c r="E278" s="2">
        <v>0</v>
      </c>
      <c r="F278" s="2">
        <v>0</v>
      </c>
      <c r="G278" s="2">
        <v>0</v>
      </c>
      <c r="H278" s="2">
        <v>0</v>
      </c>
    </row>
    <row r="279" spans="1:8" x14ac:dyDescent="0.25">
      <c r="A279" t="s">
        <v>52</v>
      </c>
      <c r="B279" t="str">
        <f>"OB020"</f>
        <v>OB020</v>
      </c>
      <c r="C279" t="s">
        <v>12</v>
      </c>
      <c r="D279" s="2">
        <v>18988.610666519999</v>
      </c>
      <c r="E279" s="2">
        <v>0</v>
      </c>
      <c r="F279" s="2">
        <v>0</v>
      </c>
      <c r="G279" s="2">
        <v>0</v>
      </c>
      <c r="H279" s="2">
        <v>0</v>
      </c>
    </row>
    <row r="280" spans="1:8" x14ac:dyDescent="0.25">
      <c r="A280" t="s">
        <v>52</v>
      </c>
      <c r="B280" t="str">
        <f>"OB030"</f>
        <v>OB030</v>
      </c>
      <c r="C280" t="s">
        <v>13</v>
      </c>
      <c r="D280" s="2">
        <v>9150.1740000000009</v>
      </c>
      <c r="E280" s="2">
        <v>35.75</v>
      </c>
      <c r="F280" s="2">
        <v>0</v>
      </c>
      <c r="G280" s="2">
        <v>0</v>
      </c>
      <c r="H280" s="2">
        <v>0</v>
      </c>
    </row>
    <row r="281" spans="1:8" x14ac:dyDescent="0.25">
      <c r="A281" t="s">
        <v>52</v>
      </c>
      <c r="B281" t="str">
        <f>"OB040"</f>
        <v>OB040</v>
      </c>
      <c r="C281" t="s">
        <v>14</v>
      </c>
      <c r="D281" s="2">
        <v>19048.821</v>
      </c>
      <c r="E281" s="2">
        <v>0</v>
      </c>
      <c r="F281" s="2">
        <v>0</v>
      </c>
      <c r="G281" s="2">
        <v>7.5919999999999996</v>
      </c>
      <c r="H281" s="2">
        <v>0</v>
      </c>
    </row>
    <row r="282" spans="1:8" x14ac:dyDescent="0.25">
      <c r="A282" t="s">
        <v>52</v>
      </c>
      <c r="B282" t="str">
        <f>"OB045"</f>
        <v>OB045</v>
      </c>
      <c r="C282" t="s">
        <v>15</v>
      </c>
      <c r="D282" s="2">
        <v>7026.03</v>
      </c>
      <c r="E282" s="2">
        <v>0</v>
      </c>
      <c r="F282" s="2">
        <v>0</v>
      </c>
      <c r="G282" s="2">
        <v>0</v>
      </c>
      <c r="H282" s="2">
        <v>0</v>
      </c>
    </row>
    <row r="283" spans="1:8" x14ac:dyDescent="0.25">
      <c r="A283" t="s">
        <v>52</v>
      </c>
      <c r="B283" t="str">
        <f>"OB050"</f>
        <v>OB050</v>
      </c>
      <c r="C283" t="s">
        <v>16</v>
      </c>
      <c r="D283" s="2">
        <v>14056.70444442</v>
      </c>
      <c r="E283" s="2">
        <v>22.55</v>
      </c>
      <c r="F283" s="2">
        <v>0</v>
      </c>
      <c r="G283" s="2">
        <v>0</v>
      </c>
      <c r="H283" s="2">
        <v>0</v>
      </c>
    </row>
    <row r="284" spans="1:8" x14ac:dyDescent="0.25">
      <c r="A284" t="s">
        <v>52</v>
      </c>
      <c r="B284" t="str">
        <f>"OB060"</f>
        <v>OB060</v>
      </c>
      <c r="C284" t="s">
        <v>17</v>
      </c>
      <c r="D284" s="2">
        <v>17479.923999999999</v>
      </c>
      <c r="E284" s="2">
        <v>32.933999999999997</v>
      </c>
      <c r="F284" s="2">
        <v>44.682000000000002</v>
      </c>
      <c r="G284" s="2">
        <v>0</v>
      </c>
      <c r="H284" s="2">
        <v>0</v>
      </c>
    </row>
    <row r="285" spans="1:8" x14ac:dyDescent="0.25">
      <c r="A285" t="s">
        <v>52</v>
      </c>
      <c r="B285" t="str">
        <f>"OB070"</f>
        <v>OB070</v>
      </c>
      <c r="C285" t="s">
        <v>18</v>
      </c>
      <c r="D285" s="2">
        <v>35030.537666739998</v>
      </c>
      <c r="E285" s="2">
        <v>66.813999999999993</v>
      </c>
      <c r="F285" s="2">
        <v>0</v>
      </c>
      <c r="G285" s="2">
        <v>0</v>
      </c>
      <c r="H285" s="2">
        <v>0</v>
      </c>
    </row>
    <row r="286" spans="1:8" x14ac:dyDescent="0.25">
      <c r="A286" t="s">
        <v>52</v>
      </c>
      <c r="B286" t="str">
        <f>"OB080"</f>
        <v>OB080</v>
      </c>
      <c r="C286" t="s">
        <v>19</v>
      </c>
      <c r="D286" s="2">
        <v>23339.712</v>
      </c>
      <c r="E286" s="2">
        <v>0</v>
      </c>
      <c r="F286" s="2">
        <v>0</v>
      </c>
      <c r="G286" s="2">
        <v>0</v>
      </c>
      <c r="H286" s="2">
        <v>0</v>
      </c>
    </row>
    <row r="287" spans="1:8" x14ac:dyDescent="0.25">
      <c r="A287" t="s">
        <v>52</v>
      </c>
      <c r="B287" t="str">
        <f>"OB090"</f>
        <v>OB090</v>
      </c>
      <c r="C287" t="s">
        <v>20</v>
      </c>
      <c r="D287" s="2">
        <v>24081.10711094</v>
      </c>
      <c r="E287" s="2">
        <v>51.457999999999998</v>
      </c>
      <c r="F287" s="2">
        <v>232.34200000000001</v>
      </c>
      <c r="G287" s="2">
        <v>0</v>
      </c>
      <c r="H287" s="2">
        <v>0</v>
      </c>
    </row>
    <row r="288" spans="1:8" x14ac:dyDescent="0.25">
      <c r="A288" t="s">
        <v>52</v>
      </c>
      <c r="B288" t="str">
        <f>"OB100"</f>
        <v>OB100</v>
      </c>
      <c r="C288" t="s">
        <v>21</v>
      </c>
      <c r="D288" s="2">
        <v>35195.50955558</v>
      </c>
      <c r="E288" s="2">
        <v>38.39</v>
      </c>
      <c r="F288" s="2">
        <v>0</v>
      </c>
      <c r="G288" s="2">
        <v>0</v>
      </c>
      <c r="H288" s="2">
        <v>0</v>
      </c>
    </row>
    <row r="289" spans="1:8" x14ac:dyDescent="0.25">
      <c r="A289" t="s">
        <v>52</v>
      </c>
      <c r="B289" t="str">
        <f>"OB110"</f>
        <v>OB110</v>
      </c>
      <c r="C289" t="s">
        <v>22</v>
      </c>
      <c r="D289" s="2">
        <v>32101.563999999998</v>
      </c>
      <c r="E289" s="2">
        <v>77.373999999999995</v>
      </c>
      <c r="F289" s="2">
        <v>0</v>
      </c>
      <c r="G289" s="2">
        <v>0</v>
      </c>
      <c r="H289" s="2">
        <v>0</v>
      </c>
    </row>
    <row r="290" spans="1:8" x14ac:dyDescent="0.25">
      <c r="A290" t="s">
        <v>52</v>
      </c>
      <c r="B290" t="str">
        <f>"OB115"</f>
        <v>OB115</v>
      </c>
      <c r="C290" t="s">
        <v>23</v>
      </c>
      <c r="D290" s="2">
        <v>13539.599333259999</v>
      </c>
      <c r="E290" s="2">
        <v>0</v>
      </c>
      <c r="F290" s="2">
        <v>0</v>
      </c>
      <c r="G290" s="2">
        <v>0</v>
      </c>
      <c r="H290" s="2">
        <v>0</v>
      </c>
    </row>
    <row r="291" spans="1:8" x14ac:dyDescent="0.25">
      <c r="A291" t="s">
        <v>52</v>
      </c>
      <c r="B291" t="str">
        <f>"OB120"</f>
        <v>OB120</v>
      </c>
      <c r="C291" t="s">
        <v>24</v>
      </c>
      <c r="D291" s="2">
        <v>21746.67</v>
      </c>
      <c r="E291" s="2">
        <v>107.81833348000001</v>
      </c>
      <c r="F291" s="2">
        <v>11.417999999999999</v>
      </c>
      <c r="G291" s="2">
        <v>2.0209999999999999</v>
      </c>
      <c r="H291" s="2">
        <v>0</v>
      </c>
    </row>
    <row r="292" spans="1:8" x14ac:dyDescent="0.25">
      <c r="A292" t="s">
        <v>52</v>
      </c>
      <c r="B292" t="str">
        <f>"OB130"</f>
        <v>OB130</v>
      </c>
      <c r="C292" t="s">
        <v>25</v>
      </c>
      <c r="D292" s="2">
        <v>31424.588555580001</v>
      </c>
      <c r="E292" s="2">
        <v>603.20455558000003</v>
      </c>
      <c r="F292" s="2">
        <v>0</v>
      </c>
      <c r="G292" s="2">
        <v>0</v>
      </c>
      <c r="H292" s="2">
        <v>0</v>
      </c>
    </row>
    <row r="293" spans="1:8" x14ac:dyDescent="0.25">
      <c r="A293" t="s">
        <v>52</v>
      </c>
      <c r="B293" t="str">
        <f>"OB140"</f>
        <v>OB140</v>
      </c>
      <c r="C293" t="s">
        <v>26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</row>
    <row r="294" spans="1:8" x14ac:dyDescent="0.25">
      <c r="A294" t="s">
        <v>52</v>
      </c>
      <c r="B294" t="str">
        <f>"OB150"</f>
        <v>OB150</v>
      </c>
      <c r="C294" t="s">
        <v>27</v>
      </c>
      <c r="D294" s="2">
        <v>10470.987999999999</v>
      </c>
      <c r="E294" s="2">
        <v>0</v>
      </c>
      <c r="F294" s="2">
        <v>0</v>
      </c>
      <c r="G294" s="2">
        <v>0</v>
      </c>
      <c r="H294" s="2">
        <v>0</v>
      </c>
    </row>
    <row r="295" spans="1:8" x14ac:dyDescent="0.25">
      <c r="A295" t="s">
        <v>52</v>
      </c>
      <c r="B295" t="str">
        <f>"OB200"</f>
        <v>OB200</v>
      </c>
      <c r="C295" t="s">
        <v>28</v>
      </c>
      <c r="D295" s="2">
        <v>9224.8053332599993</v>
      </c>
      <c r="E295" s="2">
        <v>0</v>
      </c>
      <c r="F295" s="2">
        <v>0</v>
      </c>
      <c r="G295" s="2">
        <v>0</v>
      </c>
      <c r="H295" s="2">
        <v>0</v>
      </c>
    </row>
    <row r="296" spans="1:8" x14ac:dyDescent="0.25">
      <c r="A296" t="s">
        <v>52</v>
      </c>
      <c r="B296" t="str">
        <f>"OB210"</f>
        <v>OB210</v>
      </c>
      <c r="C296" t="s">
        <v>29</v>
      </c>
      <c r="D296" s="2">
        <v>53588.973777899999</v>
      </c>
      <c r="E296" s="2">
        <v>555.36800000000005</v>
      </c>
      <c r="F296" s="2">
        <v>1274.8340000000001</v>
      </c>
      <c r="G296" s="2">
        <v>53.064</v>
      </c>
      <c r="H296" s="2">
        <v>0</v>
      </c>
    </row>
    <row r="297" spans="1:8" x14ac:dyDescent="0.25">
      <c r="A297" t="s">
        <v>52</v>
      </c>
      <c r="B297" t="str">
        <f>"OB300"</f>
        <v>OB300</v>
      </c>
      <c r="C297" t="s">
        <v>30</v>
      </c>
      <c r="D297" s="2">
        <v>34995.18</v>
      </c>
      <c r="E297" s="2">
        <v>0</v>
      </c>
      <c r="F297" s="2">
        <v>0</v>
      </c>
      <c r="G297" s="2">
        <v>0</v>
      </c>
      <c r="H297" s="2">
        <v>0</v>
      </c>
    </row>
    <row r="298" spans="1:8" x14ac:dyDescent="0.25">
      <c r="A298" t="s">
        <v>52</v>
      </c>
      <c r="B298" t="str">
        <f>"OB310"</f>
        <v>OB310</v>
      </c>
      <c r="C298" t="s">
        <v>31</v>
      </c>
      <c r="D298" s="2">
        <v>10709.621999999999</v>
      </c>
      <c r="E298" s="2">
        <v>0</v>
      </c>
      <c r="F298" s="2">
        <v>0</v>
      </c>
      <c r="G298" s="2">
        <v>0</v>
      </c>
      <c r="H298" s="2">
        <v>0</v>
      </c>
    </row>
    <row r="299" spans="1:8" x14ac:dyDescent="0.25">
      <c r="A299" t="s">
        <v>52</v>
      </c>
      <c r="B299" t="str">
        <f>"OB320"</f>
        <v>OB320</v>
      </c>
      <c r="C299" t="s">
        <v>32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</row>
    <row r="300" spans="1:8" x14ac:dyDescent="0.25">
      <c r="A300" t="s">
        <v>52</v>
      </c>
      <c r="B300" t="str">
        <f>"OB350"</f>
        <v>OB350</v>
      </c>
      <c r="C300" t="s">
        <v>33</v>
      </c>
      <c r="D300" s="2">
        <v>35962.256000000001</v>
      </c>
      <c r="E300" s="2">
        <v>0</v>
      </c>
      <c r="F300" s="2">
        <v>0</v>
      </c>
      <c r="G300" s="2">
        <v>0</v>
      </c>
      <c r="H300" s="2">
        <v>0</v>
      </c>
    </row>
    <row r="301" spans="1:8" x14ac:dyDescent="0.25">
      <c r="A301" t="s">
        <v>52</v>
      </c>
      <c r="B301" t="str">
        <f>"OB360"</f>
        <v>OB360</v>
      </c>
      <c r="C301" t="s">
        <v>34</v>
      </c>
      <c r="D301" s="2">
        <v>7657.98</v>
      </c>
      <c r="E301" s="2">
        <v>0</v>
      </c>
      <c r="F301" s="2">
        <v>74.007999999999996</v>
      </c>
      <c r="G301" s="2">
        <v>0</v>
      </c>
      <c r="H301" s="2">
        <v>0</v>
      </c>
    </row>
    <row r="302" spans="1:8" x14ac:dyDescent="0.25">
      <c r="A302" t="s">
        <v>52</v>
      </c>
      <c r="B302" t="str">
        <f>"OB370"</f>
        <v>OB370</v>
      </c>
      <c r="C302" t="s">
        <v>35</v>
      </c>
      <c r="D302" s="2">
        <v>27460.62</v>
      </c>
      <c r="E302" s="2">
        <v>0</v>
      </c>
      <c r="F302" s="2">
        <v>0</v>
      </c>
      <c r="G302" s="2">
        <v>0</v>
      </c>
      <c r="H302" s="2">
        <v>0</v>
      </c>
    </row>
    <row r="303" spans="1:8" x14ac:dyDescent="0.25">
      <c r="A303" t="s">
        <v>52</v>
      </c>
      <c r="B303" t="str">
        <f>"OB400"</f>
        <v>OB400</v>
      </c>
      <c r="C303" t="s">
        <v>36</v>
      </c>
      <c r="D303" s="2">
        <v>26656.080000000002</v>
      </c>
      <c r="E303" s="2">
        <v>0</v>
      </c>
      <c r="F303" s="2">
        <v>0</v>
      </c>
      <c r="G303" s="2">
        <v>0</v>
      </c>
      <c r="H303" s="2">
        <v>0</v>
      </c>
    </row>
    <row r="304" spans="1:8" x14ac:dyDescent="0.25">
      <c r="A304" t="s">
        <v>52</v>
      </c>
      <c r="B304" t="str">
        <f>"0051"</f>
        <v>0051</v>
      </c>
      <c r="C304" t="s">
        <v>37</v>
      </c>
      <c r="D304" s="2">
        <v>0</v>
      </c>
      <c r="E304" s="2">
        <v>41.624000000000002</v>
      </c>
      <c r="F304" s="2">
        <v>558.16200000000003</v>
      </c>
      <c r="G304" s="2">
        <v>257.88600000000002</v>
      </c>
      <c r="H304" s="2">
        <v>0</v>
      </c>
    </row>
    <row r="305" spans="1:8" x14ac:dyDescent="0.25">
      <c r="A305" t="s">
        <v>52</v>
      </c>
      <c r="B305" t="str">
        <f>"0053"</f>
        <v>0053</v>
      </c>
      <c r="C305" t="s">
        <v>38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</row>
    <row r="306" spans="1:8" x14ac:dyDescent="0.25">
      <c r="A306" t="s">
        <v>52</v>
      </c>
      <c r="B306" t="str">
        <f>"0054"</f>
        <v>0054</v>
      </c>
      <c r="C306" t="s">
        <v>39</v>
      </c>
      <c r="D306" s="2">
        <v>0</v>
      </c>
      <c r="E306" s="2">
        <v>0</v>
      </c>
      <c r="F306" s="2">
        <v>4.3999999999999997E-2</v>
      </c>
      <c r="G306" s="2">
        <v>3.74</v>
      </c>
      <c r="H306" s="2">
        <v>0</v>
      </c>
    </row>
    <row r="307" spans="1:8" x14ac:dyDescent="0.25">
      <c r="A307" t="s">
        <v>52</v>
      </c>
      <c r="B307" t="str">
        <f>"0055"</f>
        <v>0055</v>
      </c>
      <c r="C307" t="s">
        <v>40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</row>
    <row r="308" spans="1:8" x14ac:dyDescent="0.25">
      <c r="A308" t="s">
        <v>52</v>
      </c>
      <c r="B308" t="str">
        <f>"0056"</f>
        <v>0056</v>
      </c>
      <c r="C308" t="s">
        <v>41</v>
      </c>
      <c r="D308" s="2">
        <v>0</v>
      </c>
      <c r="E308" s="2">
        <v>0</v>
      </c>
      <c r="F308" s="2">
        <v>0</v>
      </c>
      <c r="G308" s="2">
        <v>0</v>
      </c>
      <c r="H308" s="2">
        <v>0</v>
      </c>
    </row>
    <row r="309" spans="1:8" x14ac:dyDescent="0.25">
      <c r="A309" t="s">
        <v>52</v>
      </c>
      <c r="B309" t="str">
        <f>"0060"</f>
        <v>0060</v>
      </c>
      <c r="C309" t="s">
        <v>42</v>
      </c>
      <c r="D309" s="2">
        <v>0</v>
      </c>
      <c r="E309" s="2">
        <v>1013.99466674</v>
      </c>
      <c r="F309" s="2">
        <v>927.05799999999999</v>
      </c>
      <c r="G309" s="2">
        <v>368.87684000000002</v>
      </c>
      <c r="H309" s="2">
        <v>0</v>
      </c>
    </row>
    <row r="310" spans="1:8" x14ac:dyDescent="0.25">
      <c r="A310" t="s">
        <v>52</v>
      </c>
      <c r="B310" t="str">
        <f>"0061"</f>
        <v>0061</v>
      </c>
      <c r="C310" t="s">
        <v>43</v>
      </c>
      <c r="D310" s="2">
        <v>0</v>
      </c>
      <c r="E310" s="2">
        <v>0</v>
      </c>
      <c r="F310" s="2">
        <v>104.214</v>
      </c>
      <c r="G310" s="2">
        <v>0</v>
      </c>
      <c r="H310" s="2">
        <v>0</v>
      </c>
    </row>
    <row r="311" spans="1:8" x14ac:dyDescent="0.25">
      <c r="A311" t="s">
        <v>52</v>
      </c>
      <c r="B311" t="str">
        <f>"0065"</f>
        <v>0065</v>
      </c>
      <c r="C311" t="s">
        <v>44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</row>
    <row r="312" spans="1:8" x14ac:dyDescent="0.25">
      <c r="A312" t="s">
        <v>53</v>
      </c>
      <c r="B312" t="str">
        <f>"OB010"</f>
        <v>OB010</v>
      </c>
      <c r="C312" t="s">
        <v>11</v>
      </c>
      <c r="D312" s="2">
        <v>11976.778</v>
      </c>
      <c r="E312" s="2">
        <v>0</v>
      </c>
      <c r="F312" s="2">
        <v>0</v>
      </c>
      <c r="G312" s="2">
        <v>0</v>
      </c>
      <c r="H312" s="2">
        <v>0</v>
      </c>
    </row>
    <row r="313" spans="1:8" x14ac:dyDescent="0.25">
      <c r="A313" t="s">
        <v>53</v>
      </c>
      <c r="B313" t="str">
        <f>"OB020"</f>
        <v>OB020</v>
      </c>
      <c r="C313" t="s">
        <v>12</v>
      </c>
      <c r="D313" s="2">
        <v>14771.614</v>
      </c>
      <c r="E313" s="2">
        <v>55.754111160000001</v>
      </c>
      <c r="F313" s="2">
        <v>26.795999999999999</v>
      </c>
      <c r="G313" s="2">
        <v>0</v>
      </c>
      <c r="H313" s="2">
        <v>0</v>
      </c>
    </row>
    <row r="314" spans="1:8" x14ac:dyDescent="0.25">
      <c r="A314" t="s">
        <v>53</v>
      </c>
      <c r="B314" t="str">
        <f>"OB030"</f>
        <v>OB030</v>
      </c>
      <c r="C314" t="s">
        <v>13</v>
      </c>
      <c r="D314" s="2">
        <v>8727.51</v>
      </c>
      <c r="E314" s="2">
        <v>0</v>
      </c>
      <c r="F314" s="2">
        <v>0</v>
      </c>
      <c r="G314" s="2">
        <v>0</v>
      </c>
      <c r="H314" s="2">
        <v>0</v>
      </c>
    </row>
    <row r="315" spans="1:8" x14ac:dyDescent="0.25">
      <c r="A315" t="s">
        <v>53</v>
      </c>
      <c r="B315" t="str">
        <f>"OB040"</f>
        <v>OB040</v>
      </c>
      <c r="C315" t="s">
        <v>14</v>
      </c>
      <c r="D315" s="2">
        <v>11518.21</v>
      </c>
      <c r="E315" s="2">
        <v>0</v>
      </c>
      <c r="F315" s="2">
        <v>6.6000000000000003E-2</v>
      </c>
      <c r="G315" s="2">
        <v>38.682000000000002</v>
      </c>
      <c r="H315" s="2">
        <v>0</v>
      </c>
    </row>
    <row r="316" spans="1:8" x14ac:dyDescent="0.25">
      <c r="A316" t="s">
        <v>53</v>
      </c>
      <c r="B316" t="str">
        <f>"OB045"</f>
        <v>OB045</v>
      </c>
      <c r="C316" t="s">
        <v>15</v>
      </c>
      <c r="D316" s="2">
        <v>5291.0439999999999</v>
      </c>
      <c r="E316" s="2">
        <v>0</v>
      </c>
      <c r="F316" s="2">
        <v>0</v>
      </c>
      <c r="G316" s="2">
        <v>0</v>
      </c>
      <c r="H316" s="2">
        <v>0</v>
      </c>
    </row>
    <row r="317" spans="1:8" x14ac:dyDescent="0.25">
      <c r="A317" t="s">
        <v>53</v>
      </c>
      <c r="B317" t="str">
        <f>"OB050"</f>
        <v>OB050</v>
      </c>
      <c r="C317" t="s">
        <v>16</v>
      </c>
      <c r="D317" s="2">
        <v>13606.56</v>
      </c>
      <c r="E317" s="2">
        <v>0</v>
      </c>
      <c r="F317" s="2">
        <v>0</v>
      </c>
      <c r="G317" s="2">
        <v>0</v>
      </c>
      <c r="H317" s="2">
        <v>0</v>
      </c>
    </row>
    <row r="318" spans="1:8" x14ac:dyDescent="0.25">
      <c r="A318" t="s">
        <v>53</v>
      </c>
      <c r="B318" t="str">
        <f>"OB060"</f>
        <v>OB060</v>
      </c>
      <c r="C318" t="s">
        <v>17</v>
      </c>
      <c r="D318" s="2">
        <v>14396.932000000001</v>
      </c>
      <c r="E318" s="2">
        <v>0</v>
      </c>
      <c r="F318" s="2">
        <v>132.68199999999999</v>
      </c>
      <c r="G318" s="2">
        <v>375.94740000000002</v>
      </c>
      <c r="H318" s="2">
        <v>0</v>
      </c>
    </row>
    <row r="319" spans="1:8" x14ac:dyDescent="0.25">
      <c r="A319" t="s">
        <v>53</v>
      </c>
      <c r="B319" t="str">
        <f>"OB070"</f>
        <v>OB070</v>
      </c>
      <c r="C319" t="s">
        <v>18</v>
      </c>
      <c r="D319" s="2">
        <v>34937.43</v>
      </c>
      <c r="E319" s="2">
        <v>212.00422232</v>
      </c>
      <c r="F319" s="2">
        <v>39.908000000000001</v>
      </c>
      <c r="G319" s="2">
        <v>0</v>
      </c>
      <c r="H319" s="2">
        <v>0</v>
      </c>
    </row>
    <row r="320" spans="1:8" x14ac:dyDescent="0.25">
      <c r="A320" t="s">
        <v>53</v>
      </c>
      <c r="B320" t="str">
        <f>"OB080"</f>
        <v>OB080</v>
      </c>
      <c r="C320" t="s">
        <v>19</v>
      </c>
      <c r="D320" s="2">
        <v>16536.761999999999</v>
      </c>
      <c r="E320" s="2">
        <v>16.413222319999999</v>
      </c>
      <c r="F320" s="2">
        <v>0</v>
      </c>
      <c r="G320" s="2">
        <v>0</v>
      </c>
      <c r="H320" s="2">
        <v>0</v>
      </c>
    </row>
    <row r="321" spans="1:8" x14ac:dyDescent="0.25">
      <c r="A321" t="s">
        <v>53</v>
      </c>
      <c r="B321" t="str">
        <f>"OB090"</f>
        <v>OB090</v>
      </c>
      <c r="C321" t="s">
        <v>20</v>
      </c>
      <c r="D321" s="2">
        <v>22958.518</v>
      </c>
      <c r="E321" s="2">
        <v>27.39</v>
      </c>
      <c r="F321" s="2">
        <v>0</v>
      </c>
      <c r="G321" s="2">
        <v>0</v>
      </c>
      <c r="H321" s="2">
        <v>0</v>
      </c>
    </row>
    <row r="322" spans="1:8" x14ac:dyDescent="0.25">
      <c r="A322" t="s">
        <v>53</v>
      </c>
      <c r="B322" t="str">
        <f>"OB100"</f>
        <v>OB100</v>
      </c>
      <c r="C322" t="s">
        <v>21</v>
      </c>
      <c r="D322" s="2">
        <v>28010.554</v>
      </c>
      <c r="E322" s="2">
        <v>163.988</v>
      </c>
      <c r="F322" s="2">
        <v>0</v>
      </c>
      <c r="G322" s="2">
        <v>0</v>
      </c>
      <c r="H322" s="2">
        <v>0</v>
      </c>
    </row>
    <row r="323" spans="1:8" x14ac:dyDescent="0.25">
      <c r="A323" t="s">
        <v>53</v>
      </c>
      <c r="B323" t="str">
        <f>"OB110"</f>
        <v>OB110</v>
      </c>
      <c r="C323" t="s">
        <v>22</v>
      </c>
      <c r="D323" s="2">
        <v>32313.732</v>
      </c>
      <c r="E323" s="2">
        <v>0</v>
      </c>
      <c r="F323" s="2">
        <v>311.74</v>
      </c>
      <c r="G323" s="2">
        <v>0</v>
      </c>
      <c r="H323" s="2">
        <v>0</v>
      </c>
    </row>
    <row r="324" spans="1:8" x14ac:dyDescent="0.25">
      <c r="A324" t="s">
        <v>53</v>
      </c>
      <c r="B324" t="str">
        <f>"OB115"</f>
        <v>OB115</v>
      </c>
      <c r="C324" t="s">
        <v>23</v>
      </c>
      <c r="D324" s="2">
        <v>11313.477999999999</v>
      </c>
      <c r="E324" s="2">
        <v>0</v>
      </c>
      <c r="F324" s="2">
        <v>0</v>
      </c>
      <c r="G324" s="2">
        <v>0</v>
      </c>
      <c r="H324" s="2">
        <v>0</v>
      </c>
    </row>
    <row r="325" spans="1:8" x14ac:dyDescent="0.25">
      <c r="A325" t="s">
        <v>53</v>
      </c>
      <c r="B325" t="str">
        <f>"OB120"</f>
        <v>OB120</v>
      </c>
      <c r="C325" t="s">
        <v>24</v>
      </c>
      <c r="D325" s="2">
        <v>21318.33</v>
      </c>
      <c r="E325" s="2">
        <v>0</v>
      </c>
      <c r="F325" s="2">
        <v>0</v>
      </c>
      <c r="G325" s="2">
        <v>0</v>
      </c>
      <c r="H325" s="2">
        <v>0</v>
      </c>
    </row>
    <row r="326" spans="1:8" x14ac:dyDescent="0.25">
      <c r="A326" t="s">
        <v>53</v>
      </c>
      <c r="B326" t="str">
        <f>"OB130"</f>
        <v>OB130</v>
      </c>
      <c r="C326" t="s">
        <v>25</v>
      </c>
      <c r="D326" s="2">
        <v>31193.23411116</v>
      </c>
      <c r="E326" s="2">
        <v>687.40588883999999</v>
      </c>
      <c r="F326" s="2">
        <v>0</v>
      </c>
      <c r="G326" s="2">
        <v>0</v>
      </c>
      <c r="H326" s="2">
        <v>0</v>
      </c>
    </row>
    <row r="327" spans="1:8" x14ac:dyDescent="0.25">
      <c r="A327" t="s">
        <v>53</v>
      </c>
      <c r="B327" t="str">
        <f>"OB140"</f>
        <v>OB140</v>
      </c>
      <c r="C327" t="s">
        <v>26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</row>
    <row r="328" spans="1:8" x14ac:dyDescent="0.25">
      <c r="A328" t="s">
        <v>53</v>
      </c>
      <c r="B328" t="str">
        <f>"OB150"</f>
        <v>OB150</v>
      </c>
      <c r="C328" t="s">
        <v>27</v>
      </c>
      <c r="D328" s="2">
        <v>8164.4639999999999</v>
      </c>
      <c r="E328" s="2">
        <v>0</v>
      </c>
      <c r="F328" s="2">
        <v>0</v>
      </c>
      <c r="G328" s="2">
        <v>0</v>
      </c>
      <c r="H328" s="2">
        <v>0</v>
      </c>
    </row>
    <row r="329" spans="1:8" x14ac:dyDescent="0.25">
      <c r="A329" t="s">
        <v>53</v>
      </c>
      <c r="B329" t="str">
        <f>"OB200"</f>
        <v>OB200</v>
      </c>
      <c r="C329" t="s">
        <v>28</v>
      </c>
      <c r="D329" s="2">
        <v>11992.486000000001</v>
      </c>
      <c r="E329" s="2">
        <v>0</v>
      </c>
      <c r="F329" s="2">
        <v>36.762</v>
      </c>
      <c r="G329" s="2">
        <v>7.93</v>
      </c>
      <c r="H329" s="2">
        <v>0</v>
      </c>
    </row>
    <row r="330" spans="1:8" x14ac:dyDescent="0.25">
      <c r="A330" t="s">
        <v>53</v>
      </c>
      <c r="B330" t="str">
        <f>"OB210"</f>
        <v>OB210</v>
      </c>
      <c r="C330" t="s">
        <v>29</v>
      </c>
      <c r="D330" s="2">
        <v>56193.765222100003</v>
      </c>
      <c r="E330" s="2">
        <v>201.56399999999999</v>
      </c>
      <c r="F330" s="2">
        <v>0</v>
      </c>
      <c r="G330" s="2">
        <v>0</v>
      </c>
      <c r="H330" s="2">
        <v>0</v>
      </c>
    </row>
    <row r="331" spans="1:8" x14ac:dyDescent="0.25">
      <c r="A331" t="s">
        <v>53</v>
      </c>
      <c r="B331" t="str">
        <f>"OB300"</f>
        <v>OB300</v>
      </c>
      <c r="C331" t="s">
        <v>30</v>
      </c>
      <c r="D331" s="2">
        <v>29822.477666520001</v>
      </c>
      <c r="E331" s="2">
        <v>0</v>
      </c>
      <c r="F331" s="2">
        <v>0</v>
      </c>
      <c r="G331" s="2">
        <v>0</v>
      </c>
      <c r="H331" s="2">
        <v>0</v>
      </c>
    </row>
    <row r="332" spans="1:8" x14ac:dyDescent="0.25">
      <c r="A332" t="s">
        <v>53</v>
      </c>
      <c r="B332" t="str">
        <f>"OB310"</f>
        <v>OB310</v>
      </c>
      <c r="C332" t="s">
        <v>31</v>
      </c>
      <c r="D332" s="2">
        <v>14990.954</v>
      </c>
      <c r="E332" s="2">
        <v>0</v>
      </c>
      <c r="F332" s="2">
        <v>0</v>
      </c>
      <c r="G332" s="2">
        <v>0</v>
      </c>
      <c r="H332" s="2">
        <v>0</v>
      </c>
    </row>
    <row r="333" spans="1:8" x14ac:dyDescent="0.25">
      <c r="A333" t="s">
        <v>53</v>
      </c>
      <c r="B333" t="str">
        <f>"OB320"</f>
        <v>OB320</v>
      </c>
      <c r="C333" t="s">
        <v>32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</row>
    <row r="334" spans="1:8" x14ac:dyDescent="0.25">
      <c r="A334" t="s">
        <v>53</v>
      </c>
      <c r="B334" t="str">
        <f>"OB350"</f>
        <v>OB350</v>
      </c>
      <c r="C334" t="s">
        <v>33</v>
      </c>
      <c r="D334" s="2">
        <v>40488.520111160004</v>
      </c>
      <c r="E334" s="2">
        <v>0</v>
      </c>
      <c r="F334" s="2">
        <v>56.628</v>
      </c>
      <c r="G334" s="2">
        <v>0</v>
      </c>
      <c r="H334" s="2">
        <v>0</v>
      </c>
    </row>
    <row r="335" spans="1:8" x14ac:dyDescent="0.25">
      <c r="A335" t="s">
        <v>53</v>
      </c>
      <c r="B335" t="str">
        <f>"OB360"</f>
        <v>OB360</v>
      </c>
      <c r="C335" t="s">
        <v>34</v>
      </c>
      <c r="D335" s="2">
        <v>5894.0578888399996</v>
      </c>
      <c r="E335" s="2">
        <v>0</v>
      </c>
      <c r="F335" s="2">
        <v>0</v>
      </c>
      <c r="G335" s="2">
        <v>0</v>
      </c>
      <c r="H335" s="2">
        <v>0</v>
      </c>
    </row>
    <row r="336" spans="1:8" x14ac:dyDescent="0.25">
      <c r="A336" t="s">
        <v>53</v>
      </c>
      <c r="B336" t="str">
        <f>"OB370"</f>
        <v>OB370</v>
      </c>
      <c r="C336" t="s">
        <v>35</v>
      </c>
      <c r="D336" s="2">
        <v>16619.812000000002</v>
      </c>
      <c r="E336" s="2">
        <v>72.966666739999994</v>
      </c>
      <c r="F336" s="2">
        <v>0</v>
      </c>
      <c r="G336" s="2">
        <v>0</v>
      </c>
      <c r="H336" s="2">
        <v>0</v>
      </c>
    </row>
    <row r="337" spans="1:8" x14ac:dyDescent="0.25">
      <c r="A337" t="s">
        <v>53</v>
      </c>
      <c r="B337" t="str">
        <f>"OB400"</f>
        <v>OB400</v>
      </c>
      <c r="C337" t="s">
        <v>36</v>
      </c>
      <c r="D337" s="2">
        <v>31067.96</v>
      </c>
      <c r="E337" s="2">
        <v>0</v>
      </c>
      <c r="F337" s="2">
        <v>0</v>
      </c>
      <c r="G337" s="2">
        <v>0</v>
      </c>
      <c r="H337" s="2">
        <v>0</v>
      </c>
    </row>
    <row r="338" spans="1:8" x14ac:dyDescent="0.25">
      <c r="A338" t="s">
        <v>53</v>
      </c>
      <c r="B338" t="str">
        <f>"0051"</f>
        <v>0051</v>
      </c>
      <c r="C338" t="s">
        <v>37</v>
      </c>
      <c r="D338" s="2">
        <v>0</v>
      </c>
      <c r="E338" s="2">
        <v>123.002</v>
      </c>
      <c r="F338" s="2">
        <v>1619.354</v>
      </c>
      <c r="G338" s="2">
        <v>414.8646</v>
      </c>
      <c r="H338" s="2">
        <v>0</v>
      </c>
    </row>
    <row r="339" spans="1:8" x14ac:dyDescent="0.25">
      <c r="A339" t="s">
        <v>53</v>
      </c>
      <c r="B339" t="str">
        <f>"0053"</f>
        <v>0053</v>
      </c>
      <c r="C339" t="s">
        <v>38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</row>
    <row r="340" spans="1:8" x14ac:dyDescent="0.25">
      <c r="A340" t="s">
        <v>53</v>
      </c>
      <c r="B340" t="str">
        <f>"0054"</f>
        <v>0054</v>
      </c>
      <c r="C340" t="s">
        <v>39</v>
      </c>
      <c r="D340" s="2">
        <v>0</v>
      </c>
      <c r="E340" s="2">
        <v>23.122</v>
      </c>
      <c r="F340" s="2">
        <v>406.97800000000001</v>
      </c>
      <c r="G340" s="2">
        <v>84.81</v>
      </c>
      <c r="H340" s="2">
        <v>0</v>
      </c>
    </row>
    <row r="341" spans="1:8" x14ac:dyDescent="0.25">
      <c r="A341" t="s">
        <v>53</v>
      </c>
      <c r="B341" t="str">
        <f>"0055"</f>
        <v>0055</v>
      </c>
      <c r="C341" t="s">
        <v>40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</row>
    <row r="342" spans="1:8" x14ac:dyDescent="0.25">
      <c r="A342" t="s">
        <v>53</v>
      </c>
      <c r="B342" t="str">
        <f>"0056"</f>
        <v>0056</v>
      </c>
      <c r="C342" t="s">
        <v>41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</row>
    <row r="343" spans="1:8" x14ac:dyDescent="0.25">
      <c r="A343" t="s">
        <v>53</v>
      </c>
      <c r="B343" t="str">
        <f>"0060"</f>
        <v>0060</v>
      </c>
      <c r="C343" t="s">
        <v>42</v>
      </c>
      <c r="D343" s="2">
        <v>0</v>
      </c>
      <c r="E343" s="2">
        <v>1022.57711094</v>
      </c>
      <c r="F343" s="2">
        <v>356.048</v>
      </c>
      <c r="G343" s="2">
        <v>240.02350000000001</v>
      </c>
      <c r="H343" s="2">
        <v>0</v>
      </c>
    </row>
    <row r="344" spans="1:8" x14ac:dyDescent="0.25">
      <c r="A344" t="s">
        <v>53</v>
      </c>
      <c r="B344" t="str">
        <f>"0061"</f>
        <v>0061</v>
      </c>
      <c r="C344" t="s">
        <v>43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</row>
    <row r="345" spans="1:8" x14ac:dyDescent="0.25">
      <c r="A345" t="s">
        <v>53</v>
      </c>
      <c r="B345" t="str">
        <f>"0065"</f>
        <v>0065</v>
      </c>
      <c r="C345" t="s">
        <v>44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</row>
    <row r="346" spans="1:8" x14ac:dyDescent="0.25">
      <c r="A346" t="s">
        <v>54</v>
      </c>
      <c r="B346" t="str">
        <f>"OB010"</f>
        <v>OB010</v>
      </c>
      <c r="C346" t="s">
        <v>11</v>
      </c>
      <c r="D346" s="2">
        <v>14557.155555580001</v>
      </c>
      <c r="E346" s="2">
        <v>0</v>
      </c>
      <c r="F346" s="2">
        <v>0</v>
      </c>
      <c r="G346" s="2">
        <v>0</v>
      </c>
      <c r="H346" s="2">
        <v>0</v>
      </c>
    </row>
    <row r="347" spans="1:8" x14ac:dyDescent="0.25">
      <c r="A347" t="s">
        <v>54</v>
      </c>
      <c r="B347" t="str">
        <f>"OB020"</f>
        <v>OB020</v>
      </c>
      <c r="C347" t="s">
        <v>12</v>
      </c>
      <c r="D347" s="2">
        <v>22340.926666740001</v>
      </c>
      <c r="E347" s="2">
        <v>47.366</v>
      </c>
      <c r="F347" s="2">
        <v>0</v>
      </c>
      <c r="G347" s="2">
        <v>0</v>
      </c>
      <c r="H347" s="2">
        <v>0</v>
      </c>
    </row>
    <row r="348" spans="1:8" x14ac:dyDescent="0.25">
      <c r="A348" t="s">
        <v>54</v>
      </c>
      <c r="B348" t="str">
        <f>"OB030"</f>
        <v>OB030</v>
      </c>
      <c r="C348" t="s">
        <v>13</v>
      </c>
      <c r="D348" s="2">
        <v>7265.0929999999998</v>
      </c>
      <c r="E348" s="2">
        <v>0</v>
      </c>
      <c r="F348" s="2">
        <v>23.957999999999998</v>
      </c>
      <c r="G348" s="2">
        <v>74.176000000000002</v>
      </c>
      <c r="H348" s="2">
        <v>0</v>
      </c>
    </row>
    <row r="349" spans="1:8" x14ac:dyDescent="0.25">
      <c r="A349" t="s">
        <v>54</v>
      </c>
      <c r="B349" t="str">
        <f>"OB040"</f>
        <v>OB040</v>
      </c>
      <c r="C349" t="s">
        <v>14</v>
      </c>
      <c r="D349" s="2">
        <v>12920.512000000001</v>
      </c>
      <c r="E349" s="2">
        <v>67.078000000000003</v>
      </c>
      <c r="F349" s="2">
        <v>90.2</v>
      </c>
      <c r="G349" s="2">
        <v>0</v>
      </c>
      <c r="H349" s="2">
        <v>0</v>
      </c>
    </row>
    <row r="350" spans="1:8" x14ac:dyDescent="0.25">
      <c r="A350" t="s">
        <v>54</v>
      </c>
      <c r="B350" t="str">
        <f>"OB045"</f>
        <v>OB045</v>
      </c>
      <c r="C350" t="s">
        <v>15</v>
      </c>
      <c r="D350" s="2">
        <v>8589.4380000000001</v>
      </c>
      <c r="E350" s="2">
        <v>0</v>
      </c>
      <c r="F350" s="2">
        <v>0</v>
      </c>
      <c r="G350" s="2">
        <v>0</v>
      </c>
      <c r="H350" s="2">
        <v>0</v>
      </c>
    </row>
    <row r="351" spans="1:8" x14ac:dyDescent="0.25">
      <c r="A351" t="s">
        <v>54</v>
      </c>
      <c r="B351" t="str">
        <f>"OB050"</f>
        <v>OB050</v>
      </c>
      <c r="C351" t="s">
        <v>16</v>
      </c>
      <c r="D351" s="2">
        <v>12591.436</v>
      </c>
      <c r="E351" s="2">
        <v>4.8840000000000003</v>
      </c>
      <c r="F351" s="2">
        <v>0</v>
      </c>
      <c r="G351" s="2">
        <v>0</v>
      </c>
      <c r="H351" s="2">
        <v>0</v>
      </c>
    </row>
    <row r="352" spans="1:8" x14ac:dyDescent="0.25">
      <c r="A352" t="s">
        <v>54</v>
      </c>
      <c r="B352" t="str">
        <f>"OB060"</f>
        <v>OB060</v>
      </c>
      <c r="C352" t="s">
        <v>17</v>
      </c>
      <c r="D352" s="2">
        <v>13329.052</v>
      </c>
      <c r="E352" s="2">
        <v>72.021888840000003</v>
      </c>
      <c r="F352" s="2">
        <v>0</v>
      </c>
      <c r="G352" s="2">
        <v>0</v>
      </c>
      <c r="H352" s="2">
        <v>0</v>
      </c>
    </row>
    <row r="353" spans="1:8" x14ac:dyDescent="0.25">
      <c r="A353" t="s">
        <v>54</v>
      </c>
      <c r="B353" t="str">
        <f>"OB070"</f>
        <v>OB070</v>
      </c>
      <c r="C353" t="s">
        <v>18</v>
      </c>
      <c r="D353" s="2">
        <v>24241.513999999999</v>
      </c>
      <c r="E353" s="2">
        <v>0</v>
      </c>
      <c r="F353" s="2">
        <v>0</v>
      </c>
      <c r="G353" s="2">
        <v>0</v>
      </c>
      <c r="H353" s="2">
        <v>0</v>
      </c>
    </row>
    <row r="354" spans="1:8" x14ac:dyDescent="0.25">
      <c r="A354" t="s">
        <v>54</v>
      </c>
      <c r="B354" t="str">
        <f>"OB080"</f>
        <v>OB080</v>
      </c>
      <c r="C354" t="s">
        <v>19</v>
      </c>
      <c r="D354" s="2">
        <v>20608.191999999999</v>
      </c>
      <c r="E354" s="2">
        <v>0</v>
      </c>
      <c r="F354" s="2">
        <v>0</v>
      </c>
      <c r="G354" s="2">
        <v>0</v>
      </c>
      <c r="H354" s="2">
        <v>0</v>
      </c>
    </row>
    <row r="355" spans="1:8" x14ac:dyDescent="0.25">
      <c r="A355" t="s">
        <v>54</v>
      </c>
      <c r="B355" t="str">
        <f>"OB090"</f>
        <v>OB090</v>
      </c>
      <c r="C355" t="s">
        <v>20</v>
      </c>
      <c r="D355" s="2">
        <v>19531.234555579998</v>
      </c>
      <c r="E355" s="2">
        <v>26.73</v>
      </c>
      <c r="F355" s="2">
        <v>145.61799999999999</v>
      </c>
      <c r="G355" s="2">
        <v>0</v>
      </c>
      <c r="H355" s="2">
        <v>0</v>
      </c>
    </row>
    <row r="356" spans="1:8" x14ac:dyDescent="0.25">
      <c r="A356" t="s">
        <v>54</v>
      </c>
      <c r="B356" t="str">
        <f>"OB100"</f>
        <v>OB100</v>
      </c>
      <c r="C356" t="s">
        <v>21</v>
      </c>
      <c r="D356" s="2">
        <v>27803.90677768</v>
      </c>
      <c r="E356" s="2">
        <v>46.296555580000003</v>
      </c>
      <c r="F356" s="2">
        <v>0</v>
      </c>
      <c r="G356" s="2">
        <v>0</v>
      </c>
      <c r="H356" s="2">
        <v>0</v>
      </c>
    </row>
    <row r="357" spans="1:8" x14ac:dyDescent="0.25">
      <c r="A357" t="s">
        <v>54</v>
      </c>
      <c r="B357" t="str">
        <f>"OB110"</f>
        <v>OB110</v>
      </c>
      <c r="C357" t="s">
        <v>22</v>
      </c>
      <c r="D357" s="2">
        <v>37062.645889059997</v>
      </c>
      <c r="E357" s="2">
        <v>178.30144442</v>
      </c>
      <c r="F357" s="2">
        <v>265.82600000000002</v>
      </c>
      <c r="G357" s="2">
        <v>8.7438000000000002</v>
      </c>
      <c r="H357" s="2">
        <v>0</v>
      </c>
    </row>
    <row r="358" spans="1:8" x14ac:dyDescent="0.25">
      <c r="A358" t="s">
        <v>54</v>
      </c>
      <c r="B358" t="str">
        <f>"OB115"</f>
        <v>OB115</v>
      </c>
      <c r="C358" t="s">
        <v>23</v>
      </c>
      <c r="D358" s="2">
        <v>11533.896000000001</v>
      </c>
      <c r="E358" s="2">
        <v>0</v>
      </c>
      <c r="F358" s="2">
        <v>0</v>
      </c>
      <c r="G358" s="2">
        <v>0</v>
      </c>
      <c r="H358" s="2">
        <v>0</v>
      </c>
    </row>
    <row r="359" spans="1:8" x14ac:dyDescent="0.25">
      <c r="A359" t="s">
        <v>54</v>
      </c>
      <c r="B359" t="str">
        <f>"OB120"</f>
        <v>OB120</v>
      </c>
      <c r="C359" t="s">
        <v>24</v>
      </c>
      <c r="D359" s="2">
        <v>29905.15</v>
      </c>
      <c r="E359" s="2">
        <v>0</v>
      </c>
      <c r="F359" s="2">
        <v>0</v>
      </c>
      <c r="G359" s="2">
        <v>0</v>
      </c>
      <c r="H359" s="2">
        <v>0</v>
      </c>
    </row>
    <row r="360" spans="1:8" x14ac:dyDescent="0.25">
      <c r="A360" t="s">
        <v>54</v>
      </c>
      <c r="B360" t="str">
        <f>"OB130"</f>
        <v>OB130</v>
      </c>
      <c r="C360" t="s">
        <v>25</v>
      </c>
      <c r="D360" s="2">
        <v>29066.401222320001</v>
      </c>
      <c r="E360" s="2">
        <v>924.25788906000002</v>
      </c>
      <c r="F360" s="2">
        <v>0</v>
      </c>
      <c r="G360" s="2">
        <v>0</v>
      </c>
      <c r="H360" s="2">
        <v>0</v>
      </c>
    </row>
    <row r="361" spans="1:8" x14ac:dyDescent="0.25">
      <c r="A361" t="s">
        <v>54</v>
      </c>
      <c r="B361" t="str">
        <f>"OB140"</f>
        <v>OB140</v>
      </c>
      <c r="C361" t="s">
        <v>26</v>
      </c>
      <c r="D361" s="2">
        <v>0</v>
      </c>
      <c r="E361" s="2">
        <v>0</v>
      </c>
      <c r="F361" s="2">
        <v>0</v>
      </c>
      <c r="G361" s="2">
        <v>0</v>
      </c>
      <c r="H361" s="2">
        <v>0</v>
      </c>
    </row>
    <row r="362" spans="1:8" x14ac:dyDescent="0.25">
      <c r="A362" t="s">
        <v>54</v>
      </c>
      <c r="B362" t="str">
        <f>"OB150"</f>
        <v>OB150</v>
      </c>
      <c r="C362" t="s">
        <v>27</v>
      </c>
      <c r="D362" s="2">
        <v>11253.484</v>
      </c>
      <c r="E362" s="2">
        <v>28.754000000000001</v>
      </c>
      <c r="F362" s="2">
        <v>0</v>
      </c>
      <c r="G362" s="2">
        <v>0</v>
      </c>
      <c r="H362" s="2">
        <v>0</v>
      </c>
    </row>
    <row r="363" spans="1:8" x14ac:dyDescent="0.25">
      <c r="A363" t="s">
        <v>54</v>
      </c>
      <c r="B363" t="str">
        <f>"OB200"</f>
        <v>OB200</v>
      </c>
      <c r="C363" t="s">
        <v>28</v>
      </c>
      <c r="D363" s="2">
        <v>8632.6020000000008</v>
      </c>
      <c r="E363" s="2">
        <v>0</v>
      </c>
      <c r="F363" s="2">
        <v>0</v>
      </c>
      <c r="G363" s="2">
        <v>0</v>
      </c>
      <c r="H363" s="2">
        <v>0</v>
      </c>
    </row>
    <row r="364" spans="1:8" x14ac:dyDescent="0.25">
      <c r="A364" t="s">
        <v>54</v>
      </c>
      <c r="B364" t="str">
        <f>"OB210"</f>
        <v>OB210</v>
      </c>
      <c r="C364" t="s">
        <v>29</v>
      </c>
      <c r="D364" s="2">
        <v>43678.97477768</v>
      </c>
      <c r="E364" s="2">
        <v>942.56188884000005</v>
      </c>
      <c r="F364" s="2">
        <v>1274.9000000000001</v>
      </c>
      <c r="G364" s="2">
        <v>126.6</v>
      </c>
      <c r="H364" s="2">
        <v>0</v>
      </c>
    </row>
    <row r="365" spans="1:8" x14ac:dyDescent="0.25">
      <c r="A365" t="s">
        <v>54</v>
      </c>
      <c r="B365" t="str">
        <f>"OB300"</f>
        <v>OB300</v>
      </c>
      <c r="C365" t="s">
        <v>30</v>
      </c>
      <c r="D365" s="2">
        <v>31716.585999999999</v>
      </c>
      <c r="E365" s="2">
        <v>0</v>
      </c>
      <c r="F365" s="2">
        <v>256.46499999999997</v>
      </c>
      <c r="G365" s="2">
        <v>0</v>
      </c>
      <c r="H365" s="2">
        <v>0</v>
      </c>
    </row>
    <row r="366" spans="1:8" x14ac:dyDescent="0.25">
      <c r="A366" t="s">
        <v>54</v>
      </c>
      <c r="B366" t="str">
        <f>"OB310"</f>
        <v>OB310</v>
      </c>
      <c r="C366" t="s">
        <v>31</v>
      </c>
      <c r="D366" s="2">
        <v>9624.0540000000001</v>
      </c>
      <c r="E366" s="2">
        <v>0</v>
      </c>
      <c r="F366" s="2">
        <v>0</v>
      </c>
      <c r="G366" s="2">
        <v>0</v>
      </c>
      <c r="H366" s="2">
        <v>0</v>
      </c>
    </row>
    <row r="367" spans="1:8" x14ac:dyDescent="0.25">
      <c r="A367" t="s">
        <v>54</v>
      </c>
      <c r="B367" t="str">
        <f>"OB320"</f>
        <v>OB320</v>
      </c>
      <c r="C367" t="s">
        <v>32</v>
      </c>
      <c r="D367" s="2">
        <v>0</v>
      </c>
      <c r="E367" s="2">
        <v>0</v>
      </c>
      <c r="F367" s="2">
        <v>0</v>
      </c>
      <c r="G367" s="2">
        <v>0</v>
      </c>
      <c r="H367" s="2">
        <v>0</v>
      </c>
    </row>
    <row r="368" spans="1:8" x14ac:dyDescent="0.25">
      <c r="A368" t="s">
        <v>54</v>
      </c>
      <c r="B368" t="str">
        <f>"OB350"</f>
        <v>OB350</v>
      </c>
      <c r="C368" t="s">
        <v>33</v>
      </c>
      <c r="D368" s="2">
        <v>31175.521666519999</v>
      </c>
      <c r="E368" s="2">
        <v>0</v>
      </c>
      <c r="F368" s="2">
        <v>0</v>
      </c>
      <c r="G368" s="2">
        <v>0</v>
      </c>
      <c r="H368" s="2">
        <v>0</v>
      </c>
    </row>
    <row r="369" spans="1:8" x14ac:dyDescent="0.25">
      <c r="A369" t="s">
        <v>54</v>
      </c>
      <c r="B369" t="str">
        <f>"OB360"</f>
        <v>OB360</v>
      </c>
      <c r="C369" t="s">
        <v>34</v>
      </c>
      <c r="D369" s="2">
        <v>4613.2020000000002</v>
      </c>
      <c r="E369" s="2">
        <v>0</v>
      </c>
      <c r="F369" s="2">
        <v>0</v>
      </c>
      <c r="G369" s="2">
        <v>0</v>
      </c>
      <c r="H369" s="2">
        <v>0</v>
      </c>
    </row>
    <row r="370" spans="1:8" x14ac:dyDescent="0.25">
      <c r="A370" t="s">
        <v>54</v>
      </c>
      <c r="B370" t="str">
        <f>"OB370"</f>
        <v>OB370</v>
      </c>
      <c r="C370" t="s">
        <v>35</v>
      </c>
      <c r="D370" s="2">
        <v>21283.306</v>
      </c>
      <c r="E370" s="2">
        <v>0</v>
      </c>
      <c r="F370" s="2">
        <v>0</v>
      </c>
      <c r="G370" s="2">
        <v>0</v>
      </c>
      <c r="H370" s="2">
        <v>0</v>
      </c>
    </row>
    <row r="371" spans="1:8" x14ac:dyDescent="0.25">
      <c r="A371" t="s">
        <v>54</v>
      </c>
      <c r="B371" t="str">
        <f>"OB400"</f>
        <v>OB400</v>
      </c>
      <c r="C371" t="s">
        <v>36</v>
      </c>
      <c r="D371" s="2">
        <v>24772.029333260001</v>
      </c>
      <c r="E371" s="2">
        <v>0</v>
      </c>
      <c r="F371" s="2">
        <v>0</v>
      </c>
      <c r="G371" s="2">
        <v>0</v>
      </c>
      <c r="H371" s="2">
        <v>0</v>
      </c>
    </row>
    <row r="372" spans="1:8" x14ac:dyDescent="0.25">
      <c r="A372" t="s">
        <v>54</v>
      </c>
      <c r="B372" t="str">
        <f>"0051"</f>
        <v>0051</v>
      </c>
      <c r="C372" t="s">
        <v>37</v>
      </c>
      <c r="D372" s="2">
        <v>0</v>
      </c>
      <c r="E372" s="2">
        <v>0</v>
      </c>
      <c r="F372" s="2">
        <v>2813.569</v>
      </c>
      <c r="G372" s="2">
        <v>1507.9709</v>
      </c>
      <c r="H372" s="2">
        <v>44.004703002633001</v>
      </c>
    </row>
    <row r="373" spans="1:8" x14ac:dyDescent="0.25">
      <c r="A373" t="s">
        <v>54</v>
      </c>
      <c r="B373" t="str">
        <f>"0053"</f>
        <v>0053</v>
      </c>
      <c r="C373" t="s">
        <v>38</v>
      </c>
      <c r="D373" s="2">
        <v>0</v>
      </c>
      <c r="E373" s="2">
        <v>0</v>
      </c>
      <c r="F373" s="2">
        <v>0</v>
      </c>
      <c r="G373" s="2">
        <v>0</v>
      </c>
      <c r="H373" s="2">
        <v>0</v>
      </c>
    </row>
    <row r="374" spans="1:8" x14ac:dyDescent="0.25">
      <c r="A374" t="s">
        <v>54</v>
      </c>
      <c r="B374" t="str">
        <f>"0054"</f>
        <v>0054</v>
      </c>
      <c r="C374" t="s">
        <v>39</v>
      </c>
      <c r="D374" s="2">
        <v>0</v>
      </c>
      <c r="E374" s="2">
        <v>0</v>
      </c>
      <c r="F374" s="2">
        <v>1160.412</v>
      </c>
      <c r="G374" s="2">
        <v>85</v>
      </c>
      <c r="H374" s="2">
        <v>0</v>
      </c>
    </row>
    <row r="375" spans="1:8" x14ac:dyDescent="0.25">
      <c r="A375" t="s">
        <v>54</v>
      </c>
      <c r="B375" t="str">
        <f>"0055"</f>
        <v>0055</v>
      </c>
      <c r="C375" t="s">
        <v>40</v>
      </c>
      <c r="D375" s="2">
        <v>0</v>
      </c>
      <c r="E375" s="2">
        <v>0</v>
      </c>
      <c r="F375" s="2">
        <v>0</v>
      </c>
      <c r="G375" s="2">
        <v>0</v>
      </c>
      <c r="H375" s="2">
        <v>0</v>
      </c>
    </row>
    <row r="376" spans="1:8" x14ac:dyDescent="0.25">
      <c r="A376" t="s">
        <v>54</v>
      </c>
      <c r="B376" t="str">
        <f>"0056"</f>
        <v>0056</v>
      </c>
      <c r="C376" t="s">
        <v>41</v>
      </c>
      <c r="D376" s="2">
        <v>0</v>
      </c>
      <c r="E376" s="2">
        <v>0</v>
      </c>
      <c r="F376" s="2">
        <v>0</v>
      </c>
      <c r="G376" s="2">
        <v>0</v>
      </c>
      <c r="H376" s="2">
        <v>0</v>
      </c>
    </row>
    <row r="377" spans="1:8" x14ac:dyDescent="0.25">
      <c r="A377" t="s">
        <v>54</v>
      </c>
      <c r="B377" t="str">
        <f>"0060"</f>
        <v>0060</v>
      </c>
      <c r="C377" t="s">
        <v>42</v>
      </c>
      <c r="D377" s="2">
        <v>0</v>
      </c>
      <c r="E377" s="2">
        <v>1126.57966674</v>
      </c>
      <c r="F377" s="2">
        <v>1708.124</v>
      </c>
      <c r="G377" s="2">
        <v>331.71699999999998</v>
      </c>
      <c r="H377" s="2">
        <v>0</v>
      </c>
    </row>
    <row r="378" spans="1:8" x14ac:dyDescent="0.25">
      <c r="A378" t="s">
        <v>54</v>
      </c>
      <c r="B378" t="str">
        <f>"0061"</f>
        <v>0061</v>
      </c>
      <c r="C378" t="s">
        <v>43</v>
      </c>
      <c r="D378" s="2">
        <v>0</v>
      </c>
      <c r="E378" s="2">
        <v>84.853999999999999</v>
      </c>
      <c r="F378" s="2">
        <v>0</v>
      </c>
      <c r="G378" s="2">
        <v>0</v>
      </c>
      <c r="H378" s="2">
        <v>0</v>
      </c>
    </row>
    <row r="379" spans="1:8" x14ac:dyDescent="0.25">
      <c r="A379" t="s">
        <v>54</v>
      </c>
      <c r="B379" t="str">
        <f>"0065"</f>
        <v>0065</v>
      </c>
      <c r="C379" t="s">
        <v>44</v>
      </c>
      <c r="D379" s="2">
        <v>0</v>
      </c>
      <c r="E379" s="2">
        <v>0</v>
      </c>
      <c r="F379" s="2">
        <v>0</v>
      </c>
      <c r="G379" s="2">
        <v>0</v>
      </c>
      <c r="H379" s="2">
        <v>0</v>
      </c>
    </row>
    <row r="380" spans="1:8" x14ac:dyDescent="0.25">
      <c r="A380" t="s">
        <v>55</v>
      </c>
      <c r="B380" t="str">
        <f>"OB010"</f>
        <v>OB010</v>
      </c>
      <c r="C380" t="s">
        <v>11</v>
      </c>
      <c r="D380" s="2">
        <v>12498.97</v>
      </c>
      <c r="E380" s="2">
        <v>0</v>
      </c>
      <c r="F380" s="2">
        <v>0</v>
      </c>
      <c r="G380" s="2">
        <v>0</v>
      </c>
      <c r="H380" s="2">
        <v>0</v>
      </c>
    </row>
    <row r="381" spans="1:8" x14ac:dyDescent="0.25">
      <c r="A381" t="s">
        <v>55</v>
      </c>
      <c r="B381" t="str">
        <f>"OB020"</f>
        <v>OB020</v>
      </c>
      <c r="C381" t="s">
        <v>12</v>
      </c>
      <c r="D381" s="2">
        <v>19281.742333480001</v>
      </c>
      <c r="E381" s="2">
        <v>48.07</v>
      </c>
      <c r="F381" s="2">
        <v>0</v>
      </c>
      <c r="G381" s="2">
        <v>0</v>
      </c>
      <c r="H381" s="2">
        <v>0</v>
      </c>
    </row>
    <row r="382" spans="1:8" x14ac:dyDescent="0.25">
      <c r="A382" t="s">
        <v>55</v>
      </c>
      <c r="B382" t="str">
        <f>"OB030"</f>
        <v>OB030</v>
      </c>
      <c r="C382" t="s">
        <v>13</v>
      </c>
      <c r="D382" s="2">
        <v>7418.4</v>
      </c>
      <c r="E382" s="2">
        <v>0</v>
      </c>
      <c r="F382" s="2">
        <v>0</v>
      </c>
      <c r="G382" s="2">
        <v>0</v>
      </c>
      <c r="H382" s="2">
        <v>0</v>
      </c>
    </row>
    <row r="383" spans="1:8" x14ac:dyDescent="0.25">
      <c r="A383" t="s">
        <v>55</v>
      </c>
      <c r="B383" t="str">
        <f>"OB040"</f>
        <v>OB040</v>
      </c>
      <c r="C383" t="s">
        <v>14</v>
      </c>
      <c r="D383" s="2">
        <v>12333.794</v>
      </c>
      <c r="E383" s="2">
        <v>0</v>
      </c>
      <c r="F383" s="2">
        <v>239.976</v>
      </c>
      <c r="G383" s="2">
        <v>33.597999999999999</v>
      </c>
      <c r="H383" s="2">
        <v>0</v>
      </c>
    </row>
    <row r="384" spans="1:8" x14ac:dyDescent="0.25">
      <c r="A384" t="s">
        <v>55</v>
      </c>
      <c r="B384" t="str">
        <f>"OB045"</f>
        <v>OB045</v>
      </c>
      <c r="C384" t="s">
        <v>15</v>
      </c>
      <c r="D384" s="2">
        <v>5011.6880000000001</v>
      </c>
      <c r="E384" s="2">
        <v>0</v>
      </c>
      <c r="F384" s="2">
        <v>0</v>
      </c>
      <c r="G384" s="2">
        <v>0</v>
      </c>
      <c r="H384" s="2">
        <v>0</v>
      </c>
    </row>
    <row r="385" spans="1:8" x14ac:dyDescent="0.25">
      <c r="A385" t="s">
        <v>55</v>
      </c>
      <c r="B385" t="str">
        <f>"OB050"</f>
        <v>OB050</v>
      </c>
      <c r="C385" t="s">
        <v>16</v>
      </c>
      <c r="D385" s="2">
        <v>11519.816000000001</v>
      </c>
      <c r="E385" s="2">
        <v>0</v>
      </c>
      <c r="F385" s="2">
        <v>0</v>
      </c>
      <c r="G385" s="2">
        <v>0</v>
      </c>
      <c r="H385" s="2">
        <v>0</v>
      </c>
    </row>
    <row r="386" spans="1:8" x14ac:dyDescent="0.25">
      <c r="A386" t="s">
        <v>55</v>
      </c>
      <c r="B386" t="str">
        <f>"OB060"</f>
        <v>OB060</v>
      </c>
      <c r="C386" t="s">
        <v>17</v>
      </c>
      <c r="D386" s="2">
        <v>11190.85733348</v>
      </c>
      <c r="E386" s="2">
        <v>0</v>
      </c>
      <c r="F386" s="2">
        <v>61.027999999999999</v>
      </c>
      <c r="G386" s="2">
        <v>15.606</v>
      </c>
      <c r="H386" s="2">
        <v>0</v>
      </c>
    </row>
    <row r="387" spans="1:8" x14ac:dyDescent="0.25">
      <c r="A387" t="s">
        <v>55</v>
      </c>
      <c r="B387" t="str">
        <f>"OB070"</f>
        <v>OB070</v>
      </c>
      <c r="C387" t="s">
        <v>18</v>
      </c>
      <c r="D387" s="2">
        <v>23869.337555580001</v>
      </c>
      <c r="E387" s="2">
        <v>0</v>
      </c>
      <c r="F387" s="2">
        <v>181.72</v>
      </c>
      <c r="G387" s="2">
        <v>17.52</v>
      </c>
      <c r="H387" s="2">
        <v>0</v>
      </c>
    </row>
    <row r="388" spans="1:8" x14ac:dyDescent="0.25">
      <c r="A388" t="s">
        <v>55</v>
      </c>
      <c r="B388" t="str">
        <f>"OB080"</f>
        <v>OB080</v>
      </c>
      <c r="C388" t="s">
        <v>19</v>
      </c>
      <c r="D388" s="2">
        <v>12752.52</v>
      </c>
      <c r="E388" s="2">
        <v>0</v>
      </c>
      <c r="F388" s="2">
        <v>0</v>
      </c>
      <c r="G388" s="2">
        <v>0</v>
      </c>
      <c r="H388" s="2">
        <v>0</v>
      </c>
    </row>
    <row r="389" spans="1:8" x14ac:dyDescent="0.25">
      <c r="A389" t="s">
        <v>55</v>
      </c>
      <c r="B389" t="str">
        <f>"OB090"</f>
        <v>OB090</v>
      </c>
      <c r="C389" t="s">
        <v>20</v>
      </c>
      <c r="D389" s="2">
        <v>16519.954000000002</v>
      </c>
      <c r="E389" s="2">
        <v>26.356000000000002</v>
      </c>
      <c r="F389" s="2">
        <v>0</v>
      </c>
      <c r="G389" s="2">
        <v>0</v>
      </c>
      <c r="H389" s="2">
        <v>0</v>
      </c>
    </row>
    <row r="390" spans="1:8" x14ac:dyDescent="0.25">
      <c r="A390" t="s">
        <v>55</v>
      </c>
      <c r="B390" t="str">
        <f>"OB100"</f>
        <v>OB100</v>
      </c>
      <c r="C390" t="s">
        <v>21</v>
      </c>
      <c r="D390" s="2">
        <v>27570.421999999999</v>
      </c>
      <c r="E390" s="2">
        <v>3.8940000000000001</v>
      </c>
      <c r="F390" s="2">
        <v>0</v>
      </c>
      <c r="G390" s="2">
        <v>0</v>
      </c>
      <c r="H390" s="2">
        <v>0</v>
      </c>
    </row>
    <row r="391" spans="1:8" x14ac:dyDescent="0.25">
      <c r="A391" t="s">
        <v>55</v>
      </c>
      <c r="B391" t="str">
        <f>"OB110"</f>
        <v>OB110</v>
      </c>
      <c r="C391" t="s">
        <v>22</v>
      </c>
      <c r="D391" s="2">
        <v>25962.815999999999</v>
      </c>
      <c r="E391" s="2">
        <v>0</v>
      </c>
      <c r="F391" s="2">
        <v>266.024</v>
      </c>
      <c r="G391" s="2">
        <v>9.4611000000000001</v>
      </c>
      <c r="H391" s="2">
        <v>0</v>
      </c>
    </row>
    <row r="392" spans="1:8" x14ac:dyDescent="0.25">
      <c r="A392" t="s">
        <v>55</v>
      </c>
      <c r="B392" t="str">
        <f>"OB115"</f>
        <v>OB115</v>
      </c>
      <c r="C392" t="s">
        <v>23</v>
      </c>
      <c r="D392" s="2">
        <v>11363.55</v>
      </c>
      <c r="E392" s="2">
        <v>0</v>
      </c>
      <c r="F392" s="2">
        <v>0</v>
      </c>
      <c r="G392" s="2">
        <v>0</v>
      </c>
      <c r="H392" s="2">
        <v>0</v>
      </c>
    </row>
    <row r="393" spans="1:8" x14ac:dyDescent="0.25">
      <c r="A393" t="s">
        <v>55</v>
      </c>
      <c r="B393" t="str">
        <f>"OB120"</f>
        <v>OB120</v>
      </c>
      <c r="C393" t="s">
        <v>24</v>
      </c>
      <c r="D393" s="2">
        <v>19725.713333479998</v>
      </c>
      <c r="E393" s="2">
        <v>17.893333259999999</v>
      </c>
      <c r="F393" s="2">
        <v>0</v>
      </c>
      <c r="G393" s="2">
        <v>0</v>
      </c>
      <c r="H393" s="2">
        <v>0</v>
      </c>
    </row>
    <row r="394" spans="1:8" x14ac:dyDescent="0.25">
      <c r="A394" t="s">
        <v>55</v>
      </c>
      <c r="B394" t="str">
        <f>"OB130"</f>
        <v>OB130</v>
      </c>
      <c r="C394" t="s">
        <v>25</v>
      </c>
      <c r="D394" s="2">
        <v>27793.986000000001</v>
      </c>
      <c r="E394" s="2">
        <v>1358.2323332599999</v>
      </c>
      <c r="F394" s="2">
        <v>0</v>
      </c>
      <c r="G394" s="2">
        <v>0</v>
      </c>
      <c r="H394" s="2">
        <v>0</v>
      </c>
    </row>
    <row r="395" spans="1:8" x14ac:dyDescent="0.25">
      <c r="A395" t="s">
        <v>55</v>
      </c>
      <c r="B395" t="str">
        <f>"OB140"</f>
        <v>OB140</v>
      </c>
      <c r="C395" t="s">
        <v>26</v>
      </c>
      <c r="D395" s="2">
        <v>0</v>
      </c>
      <c r="E395" s="2">
        <v>0</v>
      </c>
      <c r="F395" s="2">
        <v>0</v>
      </c>
      <c r="G395" s="2">
        <v>0</v>
      </c>
      <c r="H395" s="2">
        <v>0</v>
      </c>
    </row>
    <row r="396" spans="1:8" x14ac:dyDescent="0.25">
      <c r="A396" t="s">
        <v>55</v>
      </c>
      <c r="B396" t="str">
        <f>"OB150"</f>
        <v>OB150</v>
      </c>
      <c r="C396" t="s">
        <v>27</v>
      </c>
      <c r="D396" s="2">
        <v>7956.19</v>
      </c>
      <c r="E396" s="2">
        <v>0</v>
      </c>
      <c r="F396" s="2">
        <v>0</v>
      </c>
      <c r="G396" s="2">
        <v>0</v>
      </c>
      <c r="H396" s="2">
        <v>0</v>
      </c>
    </row>
    <row r="397" spans="1:8" x14ac:dyDescent="0.25">
      <c r="A397" t="s">
        <v>55</v>
      </c>
      <c r="B397" t="str">
        <f>"OB200"</f>
        <v>OB200</v>
      </c>
      <c r="C397" t="s">
        <v>28</v>
      </c>
      <c r="D397" s="2">
        <v>8799.0698890599997</v>
      </c>
      <c r="E397" s="2">
        <v>0</v>
      </c>
      <c r="F397" s="2">
        <v>0</v>
      </c>
      <c r="G397" s="2">
        <v>0</v>
      </c>
      <c r="H397" s="2">
        <v>0</v>
      </c>
    </row>
    <row r="398" spans="1:8" x14ac:dyDescent="0.25">
      <c r="A398" t="s">
        <v>55</v>
      </c>
      <c r="B398" t="str">
        <f>"OB210"</f>
        <v>OB210</v>
      </c>
      <c r="C398" t="s">
        <v>29</v>
      </c>
      <c r="D398" s="2">
        <v>41401.271999999997</v>
      </c>
      <c r="E398" s="2">
        <v>398.25622232000001</v>
      </c>
      <c r="F398" s="2">
        <v>67.319999999999993</v>
      </c>
      <c r="G398" s="2">
        <v>113.955</v>
      </c>
      <c r="H398" s="2">
        <v>0</v>
      </c>
    </row>
    <row r="399" spans="1:8" x14ac:dyDescent="0.25">
      <c r="A399" t="s">
        <v>55</v>
      </c>
      <c r="B399" t="str">
        <f>"OB300"</f>
        <v>OB300</v>
      </c>
      <c r="C399" t="s">
        <v>30</v>
      </c>
      <c r="D399" s="2">
        <v>31605.977333480001</v>
      </c>
      <c r="E399" s="2">
        <v>0</v>
      </c>
      <c r="F399" s="2">
        <v>0</v>
      </c>
      <c r="G399" s="2">
        <v>0</v>
      </c>
      <c r="H399" s="2">
        <v>0</v>
      </c>
    </row>
    <row r="400" spans="1:8" x14ac:dyDescent="0.25">
      <c r="A400" t="s">
        <v>55</v>
      </c>
      <c r="B400" t="str">
        <f>"OB310"</f>
        <v>OB310</v>
      </c>
      <c r="C400" t="s">
        <v>31</v>
      </c>
      <c r="D400" s="2">
        <v>4361.7640000000001</v>
      </c>
      <c r="E400" s="2">
        <v>0</v>
      </c>
      <c r="F400" s="2">
        <v>0</v>
      </c>
      <c r="G400" s="2">
        <v>0</v>
      </c>
      <c r="H400" s="2">
        <v>0</v>
      </c>
    </row>
    <row r="401" spans="1:8" x14ac:dyDescent="0.25">
      <c r="A401" t="s">
        <v>55</v>
      </c>
      <c r="B401" t="str">
        <f>"OB320"</f>
        <v>OB320</v>
      </c>
      <c r="C401" t="s">
        <v>32</v>
      </c>
      <c r="D401" s="2">
        <v>0</v>
      </c>
      <c r="E401" s="2">
        <v>0</v>
      </c>
      <c r="F401" s="2">
        <v>0</v>
      </c>
      <c r="G401" s="2">
        <v>0</v>
      </c>
      <c r="H401" s="2">
        <v>0</v>
      </c>
    </row>
    <row r="402" spans="1:8" x14ac:dyDescent="0.25">
      <c r="A402" t="s">
        <v>55</v>
      </c>
      <c r="B402" t="str">
        <f>"OB350"</f>
        <v>OB350</v>
      </c>
      <c r="C402" t="s">
        <v>33</v>
      </c>
      <c r="D402" s="2">
        <v>19670.742666959999</v>
      </c>
      <c r="E402" s="2">
        <v>0</v>
      </c>
      <c r="F402" s="2">
        <v>30.161999999999999</v>
      </c>
      <c r="G402" s="2">
        <v>0</v>
      </c>
      <c r="H402" s="2">
        <v>0</v>
      </c>
    </row>
    <row r="403" spans="1:8" x14ac:dyDescent="0.25">
      <c r="A403" t="s">
        <v>55</v>
      </c>
      <c r="B403" t="str">
        <f>"OB360"</f>
        <v>OB360</v>
      </c>
      <c r="C403" t="s">
        <v>34</v>
      </c>
      <c r="D403" s="2">
        <v>1585.5840000000001</v>
      </c>
      <c r="E403" s="2">
        <v>0</v>
      </c>
      <c r="F403" s="2">
        <v>0</v>
      </c>
      <c r="G403" s="2">
        <v>0</v>
      </c>
      <c r="H403" s="2">
        <v>0</v>
      </c>
    </row>
    <row r="404" spans="1:8" x14ac:dyDescent="0.25">
      <c r="A404" t="s">
        <v>55</v>
      </c>
      <c r="B404" t="str">
        <f>"OB370"</f>
        <v>OB370</v>
      </c>
      <c r="C404" t="s">
        <v>35</v>
      </c>
      <c r="D404" s="2">
        <v>15831.023999999999</v>
      </c>
      <c r="E404" s="2">
        <v>40.787999999999997</v>
      </c>
      <c r="F404" s="2">
        <v>0</v>
      </c>
      <c r="G404" s="2">
        <v>0</v>
      </c>
      <c r="H404" s="2">
        <v>0</v>
      </c>
    </row>
    <row r="405" spans="1:8" x14ac:dyDescent="0.25">
      <c r="A405" t="s">
        <v>55</v>
      </c>
      <c r="B405" t="str">
        <f>"OB400"</f>
        <v>OB400</v>
      </c>
      <c r="C405" t="s">
        <v>36</v>
      </c>
      <c r="D405" s="2">
        <v>25090.765333480002</v>
      </c>
      <c r="E405" s="2">
        <v>0</v>
      </c>
      <c r="F405" s="2">
        <v>0</v>
      </c>
      <c r="G405" s="2">
        <v>0</v>
      </c>
      <c r="H405" s="2">
        <v>0</v>
      </c>
    </row>
    <row r="406" spans="1:8" x14ac:dyDescent="0.25">
      <c r="A406" t="s">
        <v>55</v>
      </c>
      <c r="B406" t="str">
        <f>"0051"</f>
        <v>0051</v>
      </c>
      <c r="C406" t="s">
        <v>37</v>
      </c>
      <c r="D406" s="2">
        <v>0</v>
      </c>
      <c r="E406" s="2">
        <v>0</v>
      </c>
      <c r="F406" s="2">
        <v>137.80799999999999</v>
      </c>
      <c r="G406" s="2">
        <v>205.23785000000001</v>
      </c>
      <c r="H406" s="2">
        <v>76.733200860842004</v>
      </c>
    </row>
    <row r="407" spans="1:8" x14ac:dyDescent="0.25">
      <c r="A407" t="s">
        <v>55</v>
      </c>
      <c r="B407" t="str">
        <f>"0053"</f>
        <v>0053</v>
      </c>
      <c r="C407" t="s">
        <v>38</v>
      </c>
      <c r="D407" s="2">
        <v>0</v>
      </c>
      <c r="E407" s="2">
        <v>0</v>
      </c>
      <c r="F407" s="2">
        <v>0</v>
      </c>
      <c r="G407" s="2">
        <v>0</v>
      </c>
      <c r="H407" s="2">
        <v>0</v>
      </c>
    </row>
    <row r="408" spans="1:8" x14ac:dyDescent="0.25">
      <c r="A408" t="s">
        <v>55</v>
      </c>
      <c r="B408" t="str">
        <f>"0054"</f>
        <v>0054</v>
      </c>
      <c r="C408" t="s">
        <v>39</v>
      </c>
      <c r="D408" s="2">
        <v>0</v>
      </c>
      <c r="E408" s="2">
        <v>19.03</v>
      </c>
      <c r="F408" s="2">
        <v>1304.3579999999999</v>
      </c>
      <c r="G408" s="2">
        <v>126.7546</v>
      </c>
      <c r="H408" s="2">
        <v>0</v>
      </c>
    </row>
    <row r="409" spans="1:8" x14ac:dyDescent="0.25">
      <c r="A409" t="s">
        <v>55</v>
      </c>
      <c r="B409" t="str">
        <f>"0055"</f>
        <v>0055</v>
      </c>
      <c r="C409" t="s">
        <v>40</v>
      </c>
      <c r="D409" s="2">
        <v>0</v>
      </c>
      <c r="E409" s="2">
        <v>0</v>
      </c>
      <c r="F409" s="2">
        <v>0</v>
      </c>
      <c r="G409" s="2">
        <v>0</v>
      </c>
      <c r="H409" s="2">
        <v>0</v>
      </c>
    </row>
    <row r="410" spans="1:8" x14ac:dyDescent="0.25">
      <c r="A410" t="s">
        <v>55</v>
      </c>
      <c r="B410" t="str">
        <f>"0056"</f>
        <v>0056</v>
      </c>
      <c r="C410" t="s">
        <v>41</v>
      </c>
      <c r="D410" s="2">
        <v>0</v>
      </c>
      <c r="E410" s="2">
        <v>0</v>
      </c>
      <c r="F410" s="2">
        <v>172.34800000000001</v>
      </c>
      <c r="G410" s="2">
        <v>0</v>
      </c>
      <c r="H410" s="2">
        <v>238.78881971594001</v>
      </c>
    </row>
    <row r="411" spans="1:8" x14ac:dyDescent="0.25">
      <c r="A411" t="s">
        <v>55</v>
      </c>
      <c r="B411" t="str">
        <f>"0060"</f>
        <v>0060</v>
      </c>
      <c r="C411" t="s">
        <v>42</v>
      </c>
      <c r="D411" s="2">
        <v>0</v>
      </c>
      <c r="E411" s="2">
        <v>768.24</v>
      </c>
      <c r="F411" s="2">
        <v>316.44799999999998</v>
      </c>
      <c r="G411" s="2">
        <v>17.5</v>
      </c>
      <c r="H411" s="2">
        <v>0</v>
      </c>
    </row>
    <row r="412" spans="1:8" x14ac:dyDescent="0.25">
      <c r="A412" t="s">
        <v>55</v>
      </c>
      <c r="B412" t="str">
        <f>"0061"</f>
        <v>0061</v>
      </c>
      <c r="C412" t="s">
        <v>43</v>
      </c>
      <c r="D412" s="2">
        <v>0</v>
      </c>
      <c r="E412" s="2">
        <v>0</v>
      </c>
      <c r="F412" s="2">
        <v>0</v>
      </c>
      <c r="G412" s="2">
        <v>0</v>
      </c>
      <c r="H412" s="2">
        <v>0</v>
      </c>
    </row>
    <row r="413" spans="1:8" x14ac:dyDescent="0.25">
      <c r="A413" t="s">
        <v>55</v>
      </c>
      <c r="B413" t="str">
        <f>"0065"</f>
        <v>0065</v>
      </c>
      <c r="C413" t="s">
        <v>44</v>
      </c>
      <c r="D413" s="2">
        <v>0</v>
      </c>
      <c r="E413" s="2">
        <v>0</v>
      </c>
      <c r="F413" s="2">
        <v>0</v>
      </c>
      <c r="G413" s="2">
        <v>0</v>
      </c>
      <c r="H413" s="2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2"/>
  <sheetViews>
    <sheetView zoomScale="90" zoomScaleNormal="90" workbookViewId="0">
      <selection activeCell="J2" sqref="J2"/>
    </sheetView>
  </sheetViews>
  <sheetFormatPr defaultRowHeight="15" x14ac:dyDescent="0.25"/>
  <cols>
    <col min="1" max="1" width="13.7109375" style="6" customWidth="1"/>
    <col min="2" max="2" width="9.140625" style="6"/>
    <col min="3" max="3" width="40.28515625" style="6" customWidth="1"/>
    <col min="4" max="4" width="17.85546875" style="6" customWidth="1"/>
    <col min="5" max="5" width="14.28515625" style="6" customWidth="1"/>
    <col min="6" max="6" width="15.28515625" style="6" customWidth="1"/>
    <col min="7" max="7" width="15.140625" style="6" customWidth="1"/>
    <col min="8" max="8" width="12.85546875" style="6" customWidth="1"/>
    <col min="9" max="9" width="12.85546875" style="9" customWidth="1"/>
    <col min="10" max="10" width="22.28515625" style="10" customWidth="1"/>
    <col min="11" max="11" width="26.85546875" style="10" customWidth="1"/>
    <col min="12" max="12" width="29" style="9" customWidth="1"/>
    <col min="13" max="16384" width="9.140625" style="6"/>
  </cols>
  <sheetData>
    <row r="1" spans="1:12" x14ac:dyDescent="0.25">
      <c r="A1" s="3" t="s">
        <v>56</v>
      </c>
      <c r="B1" s="3" t="s">
        <v>4</v>
      </c>
      <c r="C1" s="3" t="s">
        <v>57</v>
      </c>
      <c r="D1" s="3" t="s">
        <v>58</v>
      </c>
      <c r="E1" s="3" t="s">
        <v>59</v>
      </c>
      <c r="F1" s="3" t="s">
        <v>60</v>
      </c>
      <c r="G1" s="3" t="s">
        <v>61</v>
      </c>
      <c r="H1" s="3" t="s">
        <v>62</v>
      </c>
      <c r="I1" s="4" t="s">
        <v>63</v>
      </c>
      <c r="J1" s="4" t="s">
        <v>64</v>
      </c>
      <c r="K1" s="4" t="s">
        <v>65</v>
      </c>
      <c r="L1" s="5" t="s">
        <v>66</v>
      </c>
    </row>
    <row r="2" spans="1:12" x14ac:dyDescent="0.25">
      <c r="A2" s="7" t="s">
        <v>67</v>
      </c>
      <c r="B2" s="6" t="str">
        <f>"OB010"</f>
        <v>OB010</v>
      </c>
      <c r="C2" s="6" t="s">
        <v>68</v>
      </c>
      <c r="D2" s="8">
        <v>13839.606</v>
      </c>
      <c r="E2" s="8">
        <v>0</v>
      </c>
      <c r="F2" s="8">
        <v>0</v>
      </c>
      <c r="G2" s="8">
        <v>0</v>
      </c>
      <c r="H2" s="8">
        <v>0</v>
      </c>
      <c r="I2" s="9">
        <f>_xlfn.IFNA(VLOOKUP(B2,'[1]Target obszar'!$A$2:$D$46,4,FALSE)*1000/12,"")</f>
        <v>41.666666666666664</v>
      </c>
      <c r="J2" s="9">
        <f>SUM(E2:H2)</f>
        <v>0</v>
      </c>
      <c r="K2" s="10">
        <f>SUMIF($B$2:B2,"="&amp;B2,$J$2:J2)</f>
        <v>0</v>
      </c>
      <c r="L2" s="9">
        <f>SUMIF($B$2:B2,"="&amp;B2,$I$2:I2)</f>
        <v>41.666666666666664</v>
      </c>
    </row>
    <row r="3" spans="1:12" x14ac:dyDescent="0.25">
      <c r="A3" s="7" t="s">
        <v>67</v>
      </c>
      <c r="B3" s="6" t="str">
        <f>"OB020"</f>
        <v>OB020</v>
      </c>
      <c r="C3" s="7" t="s">
        <v>69</v>
      </c>
      <c r="D3" s="8">
        <v>20167.128666740002</v>
      </c>
      <c r="E3" s="8">
        <v>155.91399999999999</v>
      </c>
      <c r="F3" s="8">
        <v>0</v>
      </c>
      <c r="G3" s="8">
        <v>0</v>
      </c>
      <c r="H3" s="8">
        <v>0</v>
      </c>
      <c r="I3" s="9">
        <f>_xlfn.IFNA(VLOOKUP(B3,'[1]Target obszar'!$A$2:$D$46,4,FALSE)*1000/12,"")</f>
        <v>166.66666666666666</v>
      </c>
      <c r="J3" s="9">
        <f t="shared" ref="J3:J77" si="0">SUM(E3:H3)</f>
        <v>155.91399999999999</v>
      </c>
      <c r="K3" s="10">
        <f>SUMIF($B$2:B3,"="&amp;B3,$J$2:J3)</f>
        <v>155.91399999999999</v>
      </c>
      <c r="L3" s="9">
        <f>SUMIF($B$2:B3,"="&amp;B3,$I$2:I3)</f>
        <v>166.66666666666666</v>
      </c>
    </row>
    <row r="4" spans="1:12" x14ac:dyDescent="0.25">
      <c r="A4" s="7" t="s">
        <v>67</v>
      </c>
      <c r="B4" s="6" t="str">
        <f>"OB030"</f>
        <v>OB030</v>
      </c>
      <c r="C4" s="7" t="s">
        <v>70</v>
      </c>
      <c r="D4" s="8">
        <v>6636.982</v>
      </c>
      <c r="E4" s="8">
        <v>0</v>
      </c>
      <c r="F4" s="8">
        <v>0</v>
      </c>
      <c r="G4" s="8">
        <v>0</v>
      </c>
      <c r="H4" s="8">
        <v>0</v>
      </c>
      <c r="I4" s="9">
        <f>_xlfn.IFNA(VLOOKUP(B4,'[1]Target obszar'!$A$2:$D$46,4,FALSE)*1000/12,"")</f>
        <v>16.666666666666668</v>
      </c>
      <c r="J4" s="9">
        <f t="shared" si="0"/>
        <v>0</v>
      </c>
      <c r="K4" s="10">
        <f>SUMIF($B$2:B4,"="&amp;B4,$J$2:J4)</f>
        <v>0</v>
      </c>
      <c r="L4" s="9">
        <f>SUMIF($B$2:B4,"="&amp;B4,$I$2:I4)</f>
        <v>16.666666666666668</v>
      </c>
    </row>
    <row r="5" spans="1:12" x14ac:dyDescent="0.25">
      <c r="A5" s="7" t="s">
        <v>67</v>
      </c>
      <c r="B5" s="6" t="str">
        <f>"OB040"</f>
        <v>OB040</v>
      </c>
      <c r="C5" s="7" t="s">
        <v>71</v>
      </c>
      <c r="D5" s="8">
        <v>10584.596</v>
      </c>
      <c r="E5" s="8">
        <v>100.474</v>
      </c>
      <c r="F5" s="8">
        <v>0</v>
      </c>
      <c r="G5" s="8">
        <v>0</v>
      </c>
      <c r="H5" s="8">
        <v>0</v>
      </c>
      <c r="I5" s="9">
        <f>_xlfn.IFNA(VLOOKUP(B5,'[1]Target obszar'!$A$2:$D$46,4,FALSE)*1000/12,"")</f>
        <v>125</v>
      </c>
      <c r="J5" s="9">
        <f t="shared" si="0"/>
        <v>100.474</v>
      </c>
      <c r="K5" s="10">
        <f>SUMIF($B$2:B5,"="&amp;B5,$J$2:J5)</f>
        <v>100.474</v>
      </c>
      <c r="L5" s="9">
        <f>SUMIF($B$2:B5,"="&amp;B5,$I$2:I5)</f>
        <v>125</v>
      </c>
    </row>
    <row r="6" spans="1:12" x14ac:dyDescent="0.25">
      <c r="A6" s="7" t="s">
        <v>67</v>
      </c>
      <c r="B6" s="6" t="str">
        <f>"OB045"</f>
        <v>OB045</v>
      </c>
      <c r="C6" s="7" t="s">
        <v>72</v>
      </c>
      <c r="D6" s="8">
        <v>3326.3853332600002</v>
      </c>
      <c r="E6" s="8">
        <v>0</v>
      </c>
      <c r="F6" s="8">
        <v>0</v>
      </c>
      <c r="G6" s="8">
        <v>0</v>
      </c>
      <c r="H6" s="8">
        <v>0</v>
      </c>
      <c r="I6" s="9">
        <f>_xlfn.IFNA(VLOOKUP(B6,'[1]Target obszar'!$A$2:$D$46,4,FALSE)*1000/12,"")</f>
        <v>0</v>
      </c>
      <c r="J6" s="9">
        <f t="shared" si="0"/>
        <v>0</v>
      </c>
      <c r="K6" s="10">
        <f>SUMIF($B$2:B6,"="&amp;B6,$J$2:J6)</f>
        <v>0</v>
      </c>
      <c r="L6" s="9">
        <f>SUMIF($B$2:B6,"="&amp;B6,$I$2:I6)</f>
        <v>0</v>
      </c>
    </row>
    <row r="7" spans="1:12" x14ac:dyDescent="0.25">
      <c r="A7" s="7" t="s">
        <v>67</v>
      </c>
      <c r="B7" s="6" t="str">
        <f>"OB050"</f>
        <v>OB050</v>
      </c>
      <c r="C7" s="7" t="s">
        <v>73</v>
      </c>
      <c r="D7" s="8">
        <v>10597.45133326</v>
      </c>
      <c r="E7" s="8">
        <v>0</v>
      </c>
      <c r="F7" s="8">
        <v>0</v>
      </c>
      <c r="G7" s="8">
        <v>0</v>
      </c>
      <c r="H7" s="8">
        <v>0</v>
      </c>
      <c r="I7" s="9">
        <f>_xlfn.IFNA(VLOOKUP(B7,'[1]Target obszar'!$A$2:$D$46,4,FALSE)*1000/12,"")</f>
        <v>166.66666666666666</v>
      </c>
      <c r="J7" s="9">
        <f t="shared" si="0"/>
        <v>0</v>
      </c>
      <c r="K7" s="10">
        <f>SUMIF($B$2:B7,"="&amp;B7,$J$2:J7)</f>
        <v>0</v>
      </c>
      <c r="L7" s="9">
        <f>SUMIF($B$2:B7,"="&amp;B7,$I$2:I7)</f>
        <v>166.66666666666666</v>
      </c>
    </row>
    <row r="8" spans="1:12" x14ac:dyDescent="0.25">
      <c r="A8" s="7" t="s">
        <v>67</v>
      </c>
      <c r="B8" s="6" t="str">
        <f>"OB060"</f>
        <v>OB060</v>
      </c>
      <c r="C8" s="7" t="s">
        <v>74</v>
      </c>
      <c r="D8" s="8">
        <v>11152.526</v>
      </c>
      <c r="E8" s="8">
        <v>0</v>
      </c>
      <c r="F8" s="8">
        <v>0</v>
      </c>
      <c r="G8" s="8">
        <v>0</v>
      </c>
      <c r="H8" s="8">
        <v>0</v>
      </c>
      <c r="I8" s="9">
        <f>_xlfn.IFNA(VLOOKUP(B8,'[1]Target obszar'!$A$2:$D$46,4,FALSE)*1000/12,"")</f>
        <v>333.33333333333331</v>
      </c>
      <c r="J8" s="9">
        <f t="shared" si="0"/>
        <v>0</v>
      </c>
      <c r="K8" s="10">
        <f>SUMIF($B$2:B8,"="&amp;B8,$J$2:J8)</f>
        <v>0</v>
      </c>
      <c r="L8" s="9">
        <f>SUMIF($B$2:B8,"="&amp;B8,$I$2:I8)</f>
        <v>333.33333333333331</v>
      </c>
    </row>
    <row r="9" spans="1:12" x14ac:dyDescent="0.25">
      <c r="A9" s="7" t="s">
        <v>67</v>
      </c>
      <c r="B9" s="6" t="str">
        <f>"OB070"</f>
        <v>OB070</v>
      </c>
      <c r="C9" s="7" t="s">
        <v>75</v>
      </c>
      <c r="D9" s="8">
        <v>23243.484</v>
      </c>
      <c r="E9" s="8">
        <v>285.73599999999999</v>
      </c>
      <c r="F9" s="8">
        <v>0</v>
      </c>
      <c r="G9" s="8">
        <v>0</v>
      </c>
      <c r="H9" s="8">
        <v>0</v>
      </c>
      <c r="I9" s="9">
        <f>_xlfn.IFNA(VLOOKUP(B9,'[1]Target obszar'!$A$2:$D$46,4,FALSE)*1000/12,"")</f>
        <v>750</v>
      </c>
      <c r="J9" s="9">
        <f t="shared" si="0"/>
        <v>285.73599999999999</v>
      </c>
      <c r="K9" s="10">
        <f>SUMIF($B$2:B9,"="&amp;B9,$J$2:J9)</f>
        <v>285.73599999999999</v>
      </c>
      <c r="L9" s="9">
        <f>SUMIF($B$2:B9,"="&amp;B9,$I$2:I9)</f>
        <v>750</v>
      </c>
    </row>
    <row r="10" spans="1:12" x14ac:dyDescent="0.25">
      <c r="A10" s="7" t="s">
        <v>67</v>
      </c>
      <c r="B10" s="6" t="str">
        <f>"OB080"</f>
        <v>OB080</v>
      </c>
      <c r="C10" s="7" t="s">
        <v>76</v>
      </c>
      <c r="D10" s="8">
        <v>14762.66</v>
      </c>
      <c r="E10" s="8">
        <v>23.562000000000001</v>
      </c>
      <c r="F10" s="8">
        <v>0</v>
      </c>
      <c r="G10" s="8">
        <v>0</v>
      </c>
      <c r="H10" s="8">
        <v>0</v>
      </c>
      <c r="I10" s="9">
        <f>_xlfn.IFNA(VLOOKUP(B10,'[1]Target obszar'!$A$2:$D$46,4,FALSE)*1000/12,"")</f>
        <v>583.33333333333337</v>
      </c>
      <c r="J10" s="9">
        <f t="shared" si="0"/>
        <v>23.562000000000001</v>
      </c>
      <c r="K10" s="10">
        <f>SUMIF($B$2:B10,"="&amp;B10,$J$2:J10)</f>
        <v>23.562000000000001</v>
      </c>
      <c r="L10" s="9">
        <f>SUMIF($B$2:B10,"="&amp;B10,$I$2:I10)</f>
        <v>583.33333333333337</v>
      </c>
    </row>
    <row r="11" spans="1:12" x14ac:dyDescent="0.25">
      <c r="A11" s="7" t="s">
        <v>67</v>
      </c>
      <c r="B11" s="6" t="str">
        <f>"OB090"</f>
        <v>OB090</v>
      </c>
      <c r="C11" s="7" t="s">
        <v>77</v>
      </c>
      <c r="D11" s="8">
        <v>12869.956</v>
      </c>
      <c r="E11" s="8">
        <v>21.23</v>
      </c>
      <c r="F11" s="8">
        <v>0</v>
      </c>
      <c r="G11" s="8">
        <v>0</v>
      </c>
      <c r="H11" s="8">
        <v>0</v>
      </c>
      <c r="I11" s="9">
        <f>_xlfn.IFNA(VLOOKUP(B11,'[1]Target obszar'!$A$2:$D$46,4,FALSE)*1000/12,"")</f>
        <v>166.66666666666666</v>
      </c>
      <c r="J11" s="9">
        <f t="shared" si="0"/>
        <v>21.23</v>
      </c>
      <c r="K11" s="10">
        <f>SUMIF($B$2:B11,"="&amp;B11,$J$2:J11)</f>
        <v>21.23</v>
      </c>
      <c r="L11" s="9">
        <f>SUMIF($B$2:B11,"="&amp;B11,$I$2:I11)</f>
        <v>166.66666666666666</v>
      </c>
    </row>
    <row r="12" spans="1:12" x14ac:dyDescent="0.25">
      <c r="A12" s="7" t="s">
        <v>67</v>
      </c>
      <c r="B12" s="6" t="str">
        <f>"OB100"</f>
        <v>OB100</v>
      </c>
      <c r="C12" s="7" t="s">
        <v>78</v>
      </c>
      <c r="D12" s="8">
        <v>23763.101999999999</v>
      </c>
      <c r="E12" s="8">
        <v>16.302</v>
      </c>
      <c r="F12" s="8">
        <v>0</v>
      </c>
      <c r="G12" s="8">
        <v>0</v>
      </c>
      <c r="H12" s="8">
        <v>0</v>
      </c>
      <c r="I12" s="9">
        <f>_xlfn.IFNA(VLOOKUP(B12,'[1]Target obszar'!$A$2:$D$46,4,FALSE)*1000/12,"")</f>
        <v>166.66666666666666</v>
      </c>
      <c r="J12" s="9">
        <f t="shared" si="0"/>
        <v>16.302</v>
      </c>
      <c r="K12" s="10">
        <f>SUMIF($B$2:B12,"="&amp;B12,$J$2:J12)</f>
        <v>16.302</v>
      </c>
      <c r="L12" s="9">
        <f>SUMIF($B$2:B12,"="&amp;B12,$I$2:I12)</f>
        <v>166.66666666666666</v>
      </c>
    </row>
    <row r="13" spans="1:12" x14ac:dyDescent="0.25">
      <c r="A13" s="7" t="s">
        <v>67</v>
      </c>
      <c r="B13" s="6" t="str">
        <f>"OB110"</f>
        <v>OB110</v>
      </c>
      <c r="C13" s="7" t="s">
        <v>79</v>
      </c>
      <c r="D13" s="8">
        <v>25532.848000000002</v>
      </c>
      <c r="E13" s="8">
        <v>0</v>
      </c>
      <c r="F13" s="8">
        <v>0</v>
      </c>
      <c r="G13" s="8">
        <v>0</v>
      </c>
      <c r="H13" s="8">
        <v>0</v>
      </c>
      <c r="I13" s="9">
        <f>_xlfn.IFNA(VLOOKUP(B13,'[1]Target obszar'!$A$2:$D$46,4,FALSE)*1000/12,"")</f>
        <v>208.33333333333334</v>
      </c>
      <c r="J13" s="9">
        <f t="shared" si="0"/>
        <v>0</v>
      </c>
      <c r="K13" s="10">
        <f>SUMIF($B$2:B13,"="&amp;B13,$J$2:J13)</f>
        <v>0</v>
      </c>
      <c r="L13" s="9">
        <f>SUMIF($B$2:B13,"="&amp;B13,$I$2:I13)</f>
        <v>208.33333333333334</v>
      </c>
    </row>
    <row r="14" spans="1:12" x14ac:dyDescent="0.25">
      <c r="A14" s="7" t="s">
        <v>67</v>
      </c>
      <c r="B14" s="6" t="str">
        <f>"OB115"</f>
        <v>OB115</v>
      </c>
      <c r="C14" s="11" t="s">
        <v>80</v>
      </c>
      <c r="D14" s="8">
        <v>8447.3473332600006</v>
      </c>
      <c r="E14" s="8">
        <v>0</v>
      </c>
      <c r="F14" s="8">
        <v>0</v>
      </c>
      <c r="G14" s="8">
        <v>0</v>
      </c>
      <c r="H14" s="8">
        <v>0</v>
      </c>
      <c r="I14" s="9">
        <f>_xlfn.IFNA(VLOOKUP(B14,'[1]Target obszar'!$A$2:$D$46,4,FALSE)*1000/12,"")</f>
        <v>83.333333333333329</v>
      </c>
      <c r="J14" s="9">
        <f t="shared" si="0"/>
        <v>0</v>
      </c>
      <c r="K14" s="10">
        <f>SUMIF($B$2:B14,"="&amp;B14,$J$2:J14)</f>
        <v>0</v>
      </c>
      <c r="L14" s="9">
        <f>SUMIF($B$2:B14,"="&amp;B14,$I$2:I14)</f>
        <v>83.333333333333329</v>
      </c>
    </row>
    <row r="15" spans="1:12" x14ac:dyDescent="0.25">
      <c r="A15" s="7" t="s">
        <v>67</v>
      </c>
      <c r="B15" s="6" t="str">
        <f>"OB120"</f>
        <v>OB120</v>
      </c>
      <c r="C15" s="7" t="s">
        <v>81</v>
      </c>
      <c r="D15" s="8">
        <v>17113.15466674</v>
      </c>
      <c r="E15" s="8">
        <v>50.276111159999999</v>
      </c>
      <c r="F15" s="8">
        <v>0</v>
      </c>
      <c r="G15" s="8">
        <v>0</v>
      </c>
      <c r="H15" s="8">
        <v>0</v>
      </c>
      <c r="I15" s="9">
        <f>_xlfn.IFNA(VLOOKUP(B15,'[1]Target obszar'!$A$2:$D$46,4,FALSE)*1000/12,"")</f>
        <v>208.33333333333334</v>
      </c>
      <c r="J15" s="9">
        <f t="shared" si="0"/>
        <v>50.276111159999999</v>
      </c>
      <c r="K15" s="10">
        <f>SUMIF($B$2:B15,"="&amp;B15,$J$2:J15)</f>
        <v>50.276111159999999</v>
      </c>
      <c r="L15" s="9">
        <f>SUMIF($B$2:B15,"="&amp;B15,$I$2:I15)</f>
        <v>208.33333333333334</v>
      </c>
    </row>
    <row r="16" spans="1:12" x14ac:dyDescent="0.25">
      <c r="A16" s="7" t="s">
        <v>67</v>
      </c>
      <c r="B16" s="6" t="str">
        <f>"OB130"</f>
        <v>OB130</v>
      </c>
      <c r="C16" s="7" t="s">
        <v>82</v>
      </c>
      <c r="D16" s="8">
        <v>19016.536</v>
      </c>
      <c r="E16" s="8">
        <v>1617.9887785599999</v>
      </c>
      <c r="F16" s="8">
        <v>0</v>
      </c>
      <c r="G16" s="8">
        <v>0</v>
      </c>
      <c r="H16" s="8">
        <v>0</v>
      </c>
      <c r="I16" s="9">
        <f>_xlfn.IFNA(VLOOKUP(B16,'[1]Target obszar'!$A$2:$D$46,4,FALSE)*1000/12,"")</f>
        <v>666.66666666666663</v>
      </c>
      <c r="J16" s="9">
        <f t="shared" si="0"/>
        <v>1617.9887785599999</v>
      </c>
      <c r="K16" s="10">
        <f>SUMIF($B$2:B16,"="&amp;B16,$J$2:J16)</f>
        <v>1617.9887785599999</v>
      </c>
      <c r="L16" s="9">
        <f>SUMIF($B$2:B16,"="&amp;B16,$I$2:I16)</f>
        <v>666.66666666666663</v>
      </c>
    </row>
    <row r="17" spans="1:12" x14ac:dyDescent="0.25">
      <c r="A17" s="7" t="s">
        <v>67</v>
      </c>
      <c r="B17" s="6" t="str">
        <f>"OB150"</f>
        <v>OB150</v>
      </c>
      <c r="C17" s="7" t="s">
        <v>83</v>
      </c>
      <c r="D17" s="8">
        <v>8981.3240000000005</v>
      </c>
      <c r="E17" s="8">
        <v>0</v>
      </c>
      <c r="F17" s="8">
        <v>0</v>
      </c>
      <c r="G17" s="8">
        <v>0</v>
      </c>
      <c r="H17" s="8">
        <v>0</v>
      </c>
      <c r="I17" s="9">
        <f>_xlfn.IFNA(VLOOKUP(B17,'[1]Target obszar'!$A$2:$D$46,4,FALSE)*1000/12,"")</f>
        <v>41.666666666666664</v>
      </c>
      <c r="J17" s="9">
        <f t="shared" si="0"/>
        <v>0</v>
      </c>
      <c r="K17" s="10">
        <f>SUMIF($B$2:B17,"="&amp;B17,$J$2:J17)</f>
        <v>0</v>
      </c>
      <c r="L17" s="9">
        <f>SUMIF($B$2:B17,"="&amp;B17,$I$2:I17)</f>
        <v>41.666666666666664</v>
      </c>
    </row>
    <row r="18" spans="1:12" x14ac:dyDescent="0.25">
      <c r="A18" s="7" t="s">
        <v>67</v>
      </c>
      <c r="B18" s="6" t="str">
        <f>"OB200"</f>
        <v>OB200</v>
      </c>
      <c r="C18" s="7" t="s">
        <v>84</v>
      </c>
      <c r="D18" s="8">
        <v>7414.1173332600001</v>
      </c>
      <c r="E18" s="8">
        <v>0</v>
      </c>
      <c r="F18" s="8">
        <v>0</v>
      </c>
      <c r="G18" s="8">
        <v>0</v>
      </c>
      <c r="H18" s="8">
        <v>0</v>
      </c>
      <c r="I18" s="9">
        <f>_xlfn.IFNA(VLOOKUP(B18,'[1]Target obszar'!$A$2:$D$46,4,FALSE)*1000/12,"")</f>
        <v>41.666666666666664</v>
      </c>
      <c r="J18" s="9">
        <f t="shared" si="0"/>
        <v>0</v>
      </c>
      <c r="K18" s="10">
        <f>SUMIF($B$2:B18,"="&amp;B18,$J$2:J18)</f>
        <v>0</v>
      </c>
      <c r="L18" s="9">
        <f>SUMIF($B$2:B18,"="&amp;B18,$I$2:I18)</f>
        <v>41.666666666666664</v>
      </c>
    </row>
    <row r="19" spans="1:12" x14ac:dyDescent="0.25">
      <c r="A19" s="7" t="s">
        <v>67</v>
      </c>
      <c r="B19" s="6" t="str">
        <f>"OB210"</f>
        <v>OB210</v>
      </c>
      <c r="C19" s="7" t="s">
        <v>85</v>
      </c>
      <c r="D19" s="8">
        <v>32769.337333260002</v>
      </c>
      <c r="E19" s="8">
        <v>1270.5574444199999</v>
      </c>
      <c r="F19" s="8">
        <v>0</v>
      </c>
      <c r="G19" s="8">
        <v>0</v>
      </c>
      <c r="H19" s="8">
        <v>0</v>
      </c>
      <c r="I19" s="9">
        <f>_xlfn.IFNA(VLOOKUP(B19,'[1]Target obszar'!$A$2:$D$46,4,FALSE)*1000/12,"")</f>
        <v>416.66666666666669</v>
      </c>
      <c r="J19" s="9">
        <f t="shared" si="0"/>
        <v>1270.5574444199999</v>
      </c>
      <c r="K19" s="10">
        <f>SUMIF($B$2:B19,"="&amp;B19,$J$2:J19)</f>
        <v>1270.5574444199999</v>
      </c>
      <c r="L19" s="9">
        <f>SUMIF($B$2:B19,"="&amp;B19,$I$2:I19)</f>
        <v>416.66666666666669</v>
      </c>
    </row>
    <row r="20" spans="1:12" x14ac:dyDescent="0.25">
      <c r="A20" s="7" t="s">
        <v>67</v>
      </c>
      <c r="B20" s="6" t="str">
        <f>"OB300"</f>
        <v>OB300</v>
      </c>
      <c r="C20" s="7" t="s">
        <v>86</v>
      </c>
      <c r="D20" s="8">
        <v>30753.550666520001</v>
      </c>
      <c r="E20" s="8">
        <v>0</v>
      </c>
      <c r="F20" s="8">
        <v>0</v>
      </c>
      <c r="G20" s="8">
        <v>0</v>
      </c>
      <c r="H20" s="8">
        <v>0</v>
      </c>
      <c r="I20" s="9">
        <f>_xlfn.IFNA(VLOOKUP(B20,'[1]Target obszar'!$A$2:$D$46,4,FALSE)*1000/12,"")</f>
        <v>100</v>
      </c>
      <c r="J20" s="9">
        <f t="shared" si="0"/>
        <v>0</v>
      </c>
      <c r="K20" s="10">
        <f>SUMIF($B$2:B20,"="&amp;B20,$J$2:J20)</f>
        <v>0</v>
      </c>
      <c r="L20" s="9">
        <f>SUMIF($B$2:B20,"="&amp;B20,$I$2:I20)</f>
        <v>100</v>
      </c>
    </row>
    <row r="21" spans="1:12" x14ac:dyDescent="0.25">
      <c r="A21" s="7" t="s">
        <v>67</v>
      </c>
      <c r="B21" s="6" t="str">
        <f>"OB310"</f>
        <v>OB310</v>
      </c>
      <c r="C21" s="6" t="s">
        <v>87</v>
      </c>
      <c r="D21" s="8">
        <v>3662.0540000000001</v>
      </c>
      <c r="E21" s="8">
        <v>0</v>
      </c>
      <c r="F21" s="8">
        <v>0</v>
      </c>
      <c r="G21" s="8">
        <v>0</v>
      </c>
      <c r="H21" s="8">
        <v>0</v>
      </c>
      <c r="I21" s="9">
        <f>_xlfn.IFNA(VLOOKUP(B21,'[1]Target obszar'!$A$2:$D$46,4,FALSE)*1000/12,"")</f>
        <v>41.666666666666664</v>
      </c>
      <c r="J21" s="9">
        <f t="shared" si="0"/>
        <v>0</v>
      </c>
      <c r="K21" s="10">
        <f>SUMIF($B$2:B21,"="&amp;B21,$J$2:J21)</f>
        <v>0</v>
      </c>
      <c r="L21" s="9">
        <f>SUMIF($B$2:B21,"="&amp;B21,$I$2:I21)</f>
        <v>41.666666666666664</v>
      </c>
    </row>
    <row r="22" spans="1:12" x14ac:dyDescent="0.25">
      <c r="A22" s="7" t="s">
        <v>67</v>
      </c>
      <c r="B22" s="6" t="str">
        <f>"OB320"</f>
        <v>OB320</v>
      </c>
      <c r="C22" s="6" t="s">
        <v>88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9">
        <f>_xlfn.IFNA(VLOOKUP(B22,'[1]Target obszar'!$A$2:$D$46,4,FALSE)*1000/12,"")</f>
        <v>33.333333333333336</v>
      </c>
      <c r="J22" s="9">
        <f t="shared" si="0"/>
        <v>0</v>
      </c>
      <c r="K22" s="10">
        <f>SUMIF($B$2:B22,"="&amp;B22,$J$2:J22)</f>
        <v>0</v>
      </c>
      <c r="L22" s="9">
        <f>SUMIF($B$2:B22,"="&amp;B22,$I$2:I22)</f>
        <v>33.333333333333336</v>
      </c>
    </row>
    <row r="23" spans="1:12" x14ac:dyDescent="0.25">
      <c r="A23" s="7" t="s">
        <v>67</v>
      </c>
      <c r="B23" s="12" t="s">
        <v>89</v>
      </c>
      <c r="C23" s="13" t="s">
        <v>90</v>
      </c>
      <c r="D23" s="8">
        <v>12505.108</v>
      </c>
      <c r="E23" s="8">
        <v>0</v>
      </c>
      <c r="F23" s="8">
        <v>0</v>
      </c>
      <c r="G23" s="8">
        <v>0</v>
      </c>
      <c r="H23" s="8">
        <v>0</v>
      </c>
      <c r="I23" s="9">
        <f>_xlfn.IFNA(VLOOKUP(B23,'[1]Target obszar'!$A$2:$D$46,4,FALSE)*1000/12,"")</f>
        <v>291.66666666666669</v>
      </c>
      <c r="J23" s="9">
        <f t="shared" si="0"/>
        <v>0</v>
      </c>
      <c r="K23" s="10">
        <f>SUMIF($B$2:B23,"="&amp;B23,$J$2:J23)</f>
        <v>0</v>
      </c>
      <c r="L23" s="9">
        <f>SUMIF($B$2:B23,"="&amp;B23,$I$2:I23)</f>
        <v>291.66666666666669</v>
      </c>
    </row>
    <row r="24" spans="1:12" x14ac:dyDescent="0.25">
      <c r="A24" s="7" t="s">
        <v>67</v>
      </c>
      <c r="B24" s="14" t="s">
        <v>91</v>
      </c>
      <c r="C24" s="13" t="s">
        <v>92</v>
      </c>
      <c r="D24" s="8">
        <v>19171.812000000002</v>
      </c>
      <c r="E24" s="8">
        <v>0</v>
      </c>
      <c r="F24" s="8">
        <v>0</v>
      </c>
      <c r="G24" s="8">
        <v>0</v>
      </c>
      <c r="H24" s="8">
        <v>0</v>
      </c>
      <c r="I24" s="9">
        <f>_xlfn.IFNA(VLOOKUP(B24,'[1]Target obszar'!$A$2:$D$46,4,FALSE)*1000/12,"")</f>
        <v>41.666666666666664</v>
      </c>
      <c r="J24" s="9">
        <f t="shared" si="0"/>
        <v>0</v>
      </c>
      <c r="K24" s="10">
        <f>SUMIF($B$2:B24,"="&amp;B24,$J$2:J24)</f>
        <v>0</v>
      </c>
      <c r="L24" s="9">
        <f>SUMIF($B$2:B24,"="&amp;B24,$I$2:I24)</f>
        <v>41.666666666666664</v>
      </c>
    </row>
    <row r="25" spans="1:12" x14ac:dyDescent="0.25">
      <c r="A25" s="7" t="s">
        <v>67</v>
      </c>
      <c r="B25" s="14" t="s">
        <v>93</v>
      </c>
      <c r="C25" s="13" t="s">
        <v>94</v>
      </c>
      <c r="D25" s="8">
        <v>35392.529333480001</v>
      </c>
      <c r="E25" s="8">
        <v>0</v>
      </c>
      <c r="F25" s="8">
        <v>0</v>
      </c>
      <c r="G25" s="8">
        <v>0</v>
      </c>
      <c r="H25" s="8">
        <v>0</v>
      </c>
      <c r="I25" s="9">
        <f>_xlfn.IFNA(VLOOKUP(B25,'[1]Target obszar'!$A$2:$D$46,4,FALSE)*1000/12,"")</f>
        <v>791.66666666666663</v>
      </c>
      <c r="J25" s="9">
        <f t="shared" si="0"/>
        <v>0</v>
      </c>
      <c r="K25" s="10">
        <f>SUMIF($B$2:B25,"="&amp;B25,$J$2:J25)</f>
        <v>0</v>
      </c>
      <c r="L25" s="9">
        <f>SUMIF($B$2:B25,"="&amp;B25,$I$2:I25)</f>
        <v>791.66666666666663</v>
      </c>
    </row>
    <row r="26" spans="1:12" x14ac:dyDescent="0.25">
      <c r="A26" s="7" t="s">
        <v>67</v>
      </c>
      <c r="B26" s="6" t="str">
        <f>"OB400"</f>
        <v>OB400</v>
      </c>
      <c r="C26" s="6" t="s">
        <v>95</v>
      </c>
      <c r="D26" s="8">
        <v>17260.664666739998</v>
      </c>
      <c r="E26" s="8">
        <v>0</v>
      </c>
      <c r="F26" s="8">
        <v>0</v>
      </c>
      <c r="G26" s="8">
        <v>0</v>
      </c>
      <c r="H26" s="8">
        <v>0</v>
      </c>
      <c r="I26" s="9">
        <f>_xlfn.IFNA(VLOOKUP(B26,'[1]Target obszar'!$A$2:$D$46,4,FALSE)*1000/12,"")</f>
        <v>41.666666666666664</v>
      </c>
      <c r="J26" s="9">
        <f t="shared" si="0"/>
        <v>0</v>
      </c>
      <c r="K26" s="10">
        <f>SUMIF($B$2:B26,"="&amp;B26,$J$2:J26)</f>
        <v>0</v>
      </c>
      <c r="L26" s="9">
        <f>SUMIF($B$2:B26,"="&amp;B26,$I$2:I26)</f>
        <v>41.666666666666664</v>
      </c>
    </row>
    <row r="27" spans="1:12" x14ac:dyDescent="0.25">
      <c r="A27" s="7" t="s">
        <v>67</v>
      </c>
      <c r="B27" s="6" t="str">
        <f>"0051"</f>
        <v>0051</v>
      </c>
      <c r="C27" s="7" t="s">
        <v>96</v>
      </c>
      <c r="D27" s="8">
        <v>0</v>
      </c>
      <c r="E27" s="8">
        <v>135.89400000000001</v>
      </c>
      <c r="F27" s="8">
        <v>119.46</v>
      </c>
      <c r="G27" s="8">
        <v>41.805999999999997</v>
      </c>
      <c r="H27" s="8">
        <v>0</v>
      </c>
      <c r="I27" s="9">
        <f>_xlfn.IFNA(VLOOKUP(B27,'[1]Target obszar'!$A$2:$D$46,4,FALSE)*1000/12,"")</f>
        <v>2850</v>
      </c>
      <c r="J27" s="9">
        <f t="shared" si="0"/>
        <v>297.15999999999997</v>
      </c>
      <c r="K27" s="10">
        <f>SUMIF($B$2:B27,"="&amp;B27,$J$2:J27)</f>
        <v>297.15999999999997</v>
      </c>
      <c r="L27" s="9">
        <f>SUMIF($B$2:B27,"="&amp;B27,$I$2:I27)</f>
        <v>2850</v>
      </c>
    </row>
    <row r="28" spans="1:12" x14ac:dyDescent="0.25">
      <c r="A28" s="7" t="s">
        <v>67</v>
      </c>
      <c r="B28" s="15" t="s">
        <v>97</v>
      </c>
      <c r="C28" s="15" t="s">
        <v>98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9">
        <f>_xlfn.IFNA(VLOOKUP(B28,'[1]Target obszar'!$A$2:$D$46,4,FALSE)*1000/12,"")</f>
        <v>0</v>
      </c>
      <c r="J28" s="9">
        <f t="shared" si="0"/>
        <v>0</v>
      </c>
      <c r="K28" s="10">
        <f>SUMIF($B$2:B28,"="&amp;B28,$J$2:J28)</f>
        <v>0</v>
      </c>
      <c r="L28" s="9">
        <f>SUMIF($B$2:B28,"="&amp;B28,$I$2:I28)</f>
        <v>0</v>
      </c>
    </row>
    <row r="29" spans="1:12" x14ac:dyDescent="0.25">
      <c r="A29" s="7" t="s">
        <v>67</v>
      </c>
      <c r="B29" s="6" t="str">
        <f>"0054"</f>
        <v>0054</v>
      </c>
      <c r="C29" s="6" t="s">
        <v>99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9">
        <f>_xlfn.IFNA(VLOOKUP(B29,'[1]Target obszar'!$A$2:$D$46,4,FALSE)*1000/12,"")</f>
        <v>1666.6666666666667</v>
      </c>
      <c r="J29" s="9">
        <f t="shared" si="0"/>
        <v>0</v>
      </c>
      <c r="K29" s="10">
        <f>SUMIF($B$2:B29,"="&amp;B29,$J$2:J29)</f>
        <v>0</v>
      </c>
      <c r="L29" s="9">
        <f>SUMIF($B$2:B29,"="&amp;B29,$I$2:I29)</f>
        <v>1666.6666666666667</v>
      </c>
    </row>
    <row r="30" spans="1:12" x14ac:dyDescent="0.25">
      <c r="A30" s="7" t="s">
        <v>67</v>
      </c>
      <c r="B30" s="6" t="str">
        <f>"0055"</f>
        <v>0055</v>
      </c>
      <c r="C30" s="6" t="s">
        <v>100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9">
        <f>_xlfn.IFNA(VLOOKUP(B30,'[1]Target obszar'!$A$2:$D$46,4,FALSE)*1000/12,"")</f>
        <v>250</v>
      </c>
      <c r="J30" s="9">
        <f t="shared" si="0"/>
        <v>0</v>
      </c>
      <c r="K30" s="10">
        <f>SUMIF($B$2:B30,"="&amp;B30,$J$2:J30)</f>
        <v>0</v>
      </c>
      <c r="L30" s="9">
        <f>SUMIF($B$2:B30,"="&amp;B30,$I$2:I30)</f>
        <v>250</v>
      </c>
    </row>
    <row r="31" spans="1:12" x14ac:dyDescent="0.25">
      <c r="A31" s="7" t="s">
        <v>67</v>
      </c>
      <c r="B31" s="6" t="str">
        <f>"0056"</f>
        <v>0056</v>
      </c>
      <c r="C31" s="6" t="s">
        <v>101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9">
        <f>_xlfn.IFNA(VLOOKUP(B31,'[1]Target obszar'!$A$2:$D$46,4,FALSE)*1000/12,"")</f>
        <v>1833.3333333333333</v>
      </c>
      <c r="J31" s="9">
        <f t="shared" si="0"/>
        <v>0</v>
      </c>
      <c r="K31" s="10">
        <f>SUMIF($B$2:B31,"="&amp;B31,$J$2:J31)</f>
        <v>0</v>
      </c>
      <c r="L31" s="9">
        <f>SUMIF($B$2:B31,"="&amp;B31,$I$2:I31)</f>
        <v>1833.3333333333333</v>
      </c>
    </row>
    <row r="32" spans="1:12" x14ac:dyDescent="0.25">
      <c r="A32" s="7" t="s">
        <v>67</v>
      </c>
      <c r="B32" s="6" t="str">
        <f>"0060"</f>
        <v>0060</v>
      </c>
      <c r="C32" s="6" t="s">
        <v>102</v>
      </c>
      <c r="D32" s="8">
        <v>0</v>
      </c>
      <c r="E32" s="8">
        <v>505.44022231999998</v>
      </c>
      <c r="F32" s="8">
        <v>260.87599999999998</v>
      </c>
      <c r="G32" s="8">
        <v>1.38</v>
      </c>
      <c r="H32" s="8">
        <v>0</v>
      </c>
      <c r="I32" s="9">
        <f>_xlfn.IFNA(VLOOKUP(B32,'[1]Target obszar'!$A$2:$D$46,4,FALSE)*1000/12,"")</f>
        <v>1833.3333333333333</v>
      </c>
      <c r="J32" s="9">
        <f t="shared" si="0"/>
        <v>767.69622231999995</v>
      </c>
      <c r="K32" s="10">
        <f>SUMIF($B$2:B32,"="&amp;B32,$J$2:J32)</f>
        <v>767.69622231999995</v>
      </c>
      <c r="L32" s="9">
        <f>SUMIF($B$2:B32,"="&amp;B32,$I$2:I32)</f>
        <v>1833.3333333333333</v>
      </c>
    </row>
    <row r="33" spans="1:12" x14ac:dyDescent="0.25">
      <c r="A33" s="7" t="s">
        <v>67</v>
      </c>
      <c r="B33" s="6" t="str">
        <f>"0061"</f>
        <v>0061</v>
      </c>
      <c r="C33" s="6" t="s">
        <v>103</v>
      </c>
      <c r="D33" s="8">
        <v>0</v>
      </c>
      <c r="E33" s="8">
        <v>0</v>
      </c>
      <c r="F33" s="8">
        <v>48.378</v>
      </c>
      <c r="G33" s="8">
        <v>46.014499999999998</v>
      </c>
      <c r="H33" s="8">
        <v>0</v>
      </c>
      <c r="I33" s="9">
        <f>_xlfn.IFNA(VLOOKUP(B33,'[1]Target obszar'!$A$2:$D$46,4,FALSE)*1000/12,"")</f>
        <v>83.333333333333329</v>
      </c>
      <c r="J33" s="9">
        <f t="shared" si="0"/>
        <v>94.392499999999998</v>
      </c>
      <c r="K33" s="10">
        <f>SUMIF($B$2:B33,"="&amp;B33,$J$2:J33)</f>
        <v>94.392499999999998</v>
      </c>
      <c r="L33" s="9">
        <f>SUMIF($B$2:B33,"="&amp;B33,$I$2:I33)</f>
        <v>83.333333333333329</v>
      </c>
    </row>
    <row r="34" spans="1:12" x14ac:dyDescent="0.25">
      <c r="A34" s="7" t="s">
        <v>67</v>
      </c>
      <c r="B34" s="6" t="str">
        <f>"0065"</f>
        <v>0065</v>
      </c>
      <c r="C34" s="6" t="s">
        <v>104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9">
        <f>_xlfn.IFNA(VLOOKUP(B34,'[1]Target obszar'!$A$2:$D$46,4,FALSE)*1000/12,"")</f>
        <v>125</v>
      </c>
      <c r="J34" s="9">
        <f t="shared" si="0"/>
        <v>0</v>
      </c>
      <c r="K34" s="10">
        <f>SUMIF($B$2:B34,"="&amp;B34,$J$2:J34)</f>
        <v>0</v>
      </c>
      <c r="L34" s="9">
        <f>SUMIF($B$2:B34,"="&amp;B34,$I$2:I34)</f>
        <v>125</v>
      </c>
    </row>
    <row r="35" spans="1:12" x14ac:dyDescent="0.25">
      <c r="A35" s="7" t="s">
        <v>105</v>
      </c>
      <c r="B35" s="6" t="str">
        <f>"OB010"</f>
        <v>OB010</v>
      </c>
      <c r="C35" s="6" t="s">
        <v>68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9">
        <f>_xlfn.IFNA(VLOOKUP(B35,'[1]Target obszar'!$A$2:$D$46,4,FALSE)*1000/12,"")</f>
        <v>41.666666666666664</v>
      </c>
      <c r="J35" s="9">
        <f t="shared" si="0"/>
        <v>0</v>
      </c>
      <c r="K35" s="10">
        <f>SUMIF($B$2:B35,"="&amp;B35,$J$2:J35)</f>
        <v>0</v>
      </c>
      <c r="L35" s="9">
        <f>SUMIF($B$2:B35,"="&amp;B35,$I$2:I35)</f>
        <v>83.333333333333329</v>
      </c>
    </row>
    <row r="36" spans="1:12" x14ac:dyDescent="0.25">
      <c r="A36" s="7" t="s">
        <v>105</v>
      </c>
      <c r="B36" s="6" t="str">
        <f>"OB020"</f>
        <v>OB020</v>
      </c>
      <c r="C36" s="7" t="s">
        <v>69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9">
        <f>_xlfn.IFNA(VLOOKUP(B36,'[1]Target obszar'!$A$2:$D$46,4,FALSE)*1000/12,"")</f>
        <v>166.66666666666666</v>
      </c>
      <c r="J36" s="9">
        <f t="shared" si="0"/>
        <v>0</v>
      </c>
      <c r="K36" s="10">
        <f>SUMIF($B$2:B36,"="&amp;B36,$J$2:J36)</f>
        <v>155.91399999999999</v>
      </c>
      <c r="L36" s="9">
        <f>SUMIF($B$2:B36,"="&amp;B36,$I$2:I36)</f>
        <v>333.33333333333331</v>
      </c>
    </row>
    <row r="37" spans="1:12" x14ac:dyDescent="0.25">
      <c r="A37" s="7" t="s">
        <v>105</v>
      </c>
      <c r="B37" s="6" t="str">
        <f>"OB030"</f>
        <v>OB030</v>
      </c>
      <c r="C37" s="7" t="s">
        <v>70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9">
        <f>_xlfn.IFNA(VLOOKUP(B37,'[1]Target obszar'!$A$2:$D$46,4,FALSE)*1000/12,"")</f>
        <v>16.666666666666668</v>
      </c>
      <c r="J37" s="9">
        <f t="shared" si="0"/>
        <v>0</v>
      </c>
      <c r="K37" s="10">
        <f>SUMIF($B$2:B37,"="&amp;B37,$J$2:J37)</f>
        <v>0</v>
      </c>
      <c r="L37" s="9">
        <f>SUMIF($B$2:B37,"="&amp;B37,$I$2:I37)</f>
        <v>33.333333333333336</v>
      </c>
    </row>
    <row r="38" spans="1:12" x14ac:dyDescent="0.25">
      <c r="A38" s="7" t="s">
        <v>105</v>
      </c>
      <c r="B38" s="6" t="str">
        <f>"OB040"</f>
        <v>OB040</v>
      </c>
      <c r="C38" s="7" t="s">
        <v>71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9">
        <f>_xlfn.IFNA(VLOOKUP(B38,'[1]Target obszar'!$A$2:$D$46,4,FALSE)*1000/12,"")</f>
        <v>125</v>
      </c>
      <c r="J38" s="9">
        <f t="shared" si="0"/>
        <v>0</v>
      </c>
      <c r="K38" s="10">
        <f>SUMIF($B$2:B38,"="&amp;B38,$J$2:J38)</f>
        <v>100.474</v>
      </c>
      <c r="L38" s="9">
        <f>SUMIF($B$2:B38,"="&amp;B38,$I$2:I38)</f>
        <v>250</v>
      </c>
    </row>
    <row r="39" spans="1:12" x14ac:dyDescent="0.25">
      <c r="A39" s="7" t="s">
        <v>105</v>
      </c>
      <c r="B39" s="6" t="str">
        <f>"OB045"</f>
        <v>OB045</v>
      </c>
      <c r="C39" s="7" t="s">
        <v>72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9">
        <f>_xlfn.IFNA(VLOOKUP(B39,'[1]Target obszar'!$A$2:$D$46,4,FALSE)*1000/12,"")</f>
        <v>0</v>
      </c>
      <c r="J39" s="9">
        <f t="shared" si="0"/>
        <v>0</v>
      </c>
      <c r="K39" s="10">
        <f>SUMIF($B$2:B39,"="&amp;B39,$J$2:J39)</f>
        <v>0</v>
      </c>
      <c r="L39" s="9">
        <f>SUMIF($B$2:B39,"="&amp;B39,$I$2:I39)</f>
        <v>0</v>
      </c>
    </row>
    <row r="40" spans="1:12" x14ac:dyDescent="0.25">
      <c r="A40" s="7" t="s">
        <v>105</v>
      </c>
      <c r="B40" s="6" t="str">
        <f>"OB050"</f>
        <v>OB050</v>
      </c>
      <c r="C40" s="7" t="s">
        <v>73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9">
        <f>_xlfn.IFNA(VLOOKUP(B40,'[1]Target obszar'!$A$2:$D$46,4,FALSE)*1000/12,"")</f>
        <v>166.66666666666666</v>
      </c>
      <c r="J40" s="9">
        <f t="shared" si="0"/>
        <v>0</v>
      </c>
      <c r="K40" s="10">
        <f>SUMIF($B$2:B40,"="&amp;B40,$J$2:J40)</f>
        <v>0</v>
      </c>
      <c r="L40" s="9">
        <f>SUMIF($B$2:B40,"="&amp;B40,$I$2:I40)</f>
        <v>333.33333333333331</v>
      </c>
    </row>
    <row r="41" spans="1:12" x14ac:dyDescent="0.25">
      <c r="A41" s="7" t="s">
        <v>105</v>
      </c>
      <c r="B41" s="6" t="str">
        <f>"OB060"</f>
        <v>OB060</v>
      </c>
      <c r="C41" s="7" t="s">
        <v>74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9">
        <f>_xlfn.IFNA(VLOOKUP(B41,'[1]Target obszar'!$A$2:$D$46,4,FALSE)*1000/12,"")</f>
        <v>333.33333333333331</v>
      </c>
      <c r="J41" s="9">
        <f t="shared" si="0"/>
        <v>0</v>
      </c>
      <c r="K41" s="10">
        <f>SUMIF($B$2:B41,"="&amp;B41,$J$2:J41)</f>
        <v>0</v>
      </c>
      <c r="L41" s="9">
        <f>SUMIF($B$2:B41,"="&amp;B41,$I$2:I41)</f>
        <v>666.66666666666663</v>
      </c>
    </row>
    <row r="42" spans="1:12" x14ac:dyDescent="0.25">
      <c r="A42" s="7" t="s">
        <v>105</v>
      </c>
      <c r="B42" s="6" t="str">
        <f>"OB070"</f>
        <v>OB070</v>
      </c>
      <c r="C42" s="7" t="s">
        <v>75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9">
        <f>_xlfn.IFNA(VLOOKUP(B42,'[1]Target obszar'!$A$2:$D$46,4,FALSE)*1000/12,"")</f>
        <v>750</v>
      </c>
      <c r="J42" s="9">
        <f t="shared" si="0"/>
        <v>0</v>
      </c>
      <c r="K42" s="10">
        <f>SUMIF($B$2:B42,"="&amp;B42,$J$2:J42)</f>
        <v>285.73599999999999</v>
      </c>
      <c r="L42" s="9">
        <f>SUMIF($B$2:B42,"="&amp;B42,$I$2:I42)</f>
        <v>1500</v>
      </c>
    </row>
    <row r="43" spans="1:12" x14ac:dyDescent="0.25">
      <c r="A43" s="7" t="s">
        <v>105</v>
      </c>
      <c r="B43" s="6" t="str">
        <f>"OB080"</f>
        <v>OB080</v>
      </c>
      <c r="C43" s="7" t="s">
        <v>76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9">
        <f>_xlfn.IFNA(VLOOKUP(B43,'[1]Target obszar'!$A$2:$D$46,4,FALSE)*1000/12,"")</f>
        <v>583.33333333333337</v>
      </c>
      <c r="J43" s="9">
        <f t="shared" si="0"/>
        <v>0</v>
      </c>
      <c r="K43" s="10">
        <f>SUMIF($B$2:B43,"="&amp;B43,$J$2:J43)</f>
        <v>23.562000000000001</v>
      </c>
      <c r="L43" s="9">
        <f>SUMIF($B$2:B43,"="&amp;B43,$I$2:I43)</f>
        <v>1166.6666666666667</v>
      </c>
    </row>
    <row r="44" spans="1:12" x14ac:dyDescent="0.25">
      <c r="A44" s="7" t="s">
        <v>105</v>
      </c>
      <c r="B44" s="6" t="str">
        <f>"OB090"</f>
        <v>OB090</v>
      </c>
      <c r="C44" s="7" t="s">
        <v>77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9">
        <f>_xlfn.IFNA(VLOOKUP(B44,'[1]Target obszar'!$A$2:$D$46,4,FALSE)*1000/12,"")</f>
        <v>166.66666666666666</v>
      </c>
      <c r="J44" s="9">
        <f t="shared" si="0"/>
        <v>0</v>
      </c>
      <c r="K44" s="10">
        <f>SUMIF($B$2:B44,"="&amp;B44,$J$2:J44)</f>
        <v>21.23</v>
      </c>
      <c r="L44" s="9">
        <f>SUMIF($B$2:B44,"="&amp;B44,$I$2:I44)</f>
        <v>333.33333333333331</v>
      </c>
    </row>
    <row r="45" spans="1:12" x14ac:dyDescent="0.25">
      <c r="A45" s="7" t="s">
        <v>105</v>
      </c>
      <c r="B45" s="6" t="str">
        <f>"OB100"</f>
        <v>OB100</v>
      </c>
      <c r="C45" s="7" t="s">
        <v>78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9">
        <f>_xlfn.IFNA(VLOOKUP(B45,'[1]Target obszar'!$A$2:$D$46,4,FALSE)*1000/12,"")</f>
        <v>166.66666666666666</v>
      </c>
      <c r="J45" s="9">
        <f t="shared" si="0"/>
        <v>0</v>
      </c>
      <c r="K45" s="10">
        <f>SUMIF($B$2:B45,"="&amp;B45,$J$2:J45)</f>
        <v>16.302</v>
      </c>
      <c r="L45" s="9">
        <f>SUMIF($B$2:B45,"="&amp;B45,$I$2:I45)</f>
        <v>333.33333333333331</v>
      </c>
    </row>
    <row r="46" spans="1:12" x14ac:dyDescent="0.25">
      <c r="A46" s="7" t="s">
        <v>105</v>
      </c>
      <c r="B46" s="6" t="str">
        <f>"OB110"</f>
        <v>OB110</v>
      </c>
      <c r="C46" s="7" t="s">
        <v>79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9">
        <f>_xlfn.IFNA(VLOOKUP(B46,'[1]Target obszar'!$A$2:$D$46,4,FALSE)*1000/12,"")</f>
        <v>208.33333333333334</v>
      </c>
      <c r="J46" s="9">
        <f t="shared" si="0"/>
        <v>0</v>
      </c>
      <c r="K46" s="10">
        <f>SUMIF($B$2:B46,"="&amp;B46,$J$2:J46)</f>
        <v>0</v>
      </c>
      <c r="L46" s="9">
        <f>SUMIF($B$2:B46,"="&amp;B46,$I$2:I46)</f>
        <v>416.66666666666669</v>
      </c>
    </row>
    <row r="47" spans="1:12" x14ac:dyDescent="0.25">
      <c r="A47" s="7" t="s">
        <v>105</v>
      </c>
      <c r="B47" s="6" t="str">
        <f>"OB115"</f>
        <v>OB115</v>
      </c>
      <c r="C47" s="11" t="s">
        <v>80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9">
        <f>_xlfn.IFNA(VLOOKUP(B47,'[1]Target obszar'!$A$2:$D$46,4,FALSE)*1000/12,"")</f>
        <v>83.333333333333329</v>
      </c>
      <c r="J47" s="9">
        <f t="shared" si="0"/>
        <v>0</v>
      </c>
      <c r="K47" s="10">
        <f>SUMIF($B$2:B47,"="&amp;B47,$J$2:J47)</f>
        <v>0</v>
      </c>
      <c r="L47" s="9">
        <f>SUMIF($B$2:B47,"="&amp;B47,$I$2:I47)</f>
        <v>166.66666666666666</v>
      </c>
    </row>
    <row r="48" spans="1:12" x14ac:dyDescent="0.25">
      <c r="A48" s="7" t="s">
        <v>105</v>
      </c>
      <c r="B48" s="6" t="str">
        <f>"OB120"</f>
        <v>OB120</v>
      </c>
      <c r="C48" s="7" t="s">
        <v>81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9">
        <f>_xlfn.IFNA(VLOOKUP(B48,'[1]Target obszar'!$A$2:$D$46,4,FALSE)*1000/12,"")</f>
        <v>208.33333333333334</v>
      </c>
      <c r="J48" s="9">
        <f t="shared" si="0"/>
        <v>0</v>
      </c>
      <c r="K48" s="10">
        <f>SUMIF($B$2:B48,"="&amp;B48,$J$2:J48)</f>
        <v>50.276111159999999</v>
      </c>
      <c r="L48" s="9">
        <f>SUMIF($B$2:B48,"="&amp;B48,$I$2:I48)</f>
        <v>416.66666666666669</v>
      </c>
    </row>
    <row r="49" spans="1:12" x14ac:dyDescent="0.25">
      <c r="A49" s="7" t="s">
        <v>105</v>
      </c>
      <c r="B49" s="6" t="str">
        <f>"OB130"</f>
        <v>OB130</v>
      </c>
      <c r="C49" s="7" t="s">
        <v>82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9">
        <f>_xlfn.IFNA(VLOOKUP(B49,'[1]Target obszar'!$A$2:$D$46,4,FALSE)*1000/12,"")</f>
        <v>666.66666666666663</v>
      </c>
      <c r="J49" s="9">
        <f t="shared" si="0"/>
        <v>0</v>
      </c>
      <c r="K49" s="10">
        <f>SUMIF($B$2:B49,"="&amp;B49,$J$2:J49)</f>
        <v>1617.9887785599999</v>
      </c>
      <c r="L49" s="9">
        <f>SUMIF($B$2:B49,"="&amp;B49,$I$2:I49)</f>
        <v>1333.3333333333333</v>
      </c>
    </row>
    <row r="50" spans="1:12" x14ac:dyDescent="0.25">
      <c r="A50" s="7" t="s">
        <v>105</v>
      </c>
      <c r="B50" s="6" t="str">
        <f>"OB150"</f>
        <v>OB150</v>
      </c>
      <c r="C50" s="7" t="s">
        <v>83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9">
        <f>_xlfn.IFNA(VLOOKUP(B50,'[1]Target obszar'!$A$2:$D$46,4,FALSE)*1000/12,"")</f>
        <v>41.666666666666664</v>
      </c>
      <c r="J50" s="9">
        <f t="shared" si="0"/>
        <v>0</v>
      </c>
      <c r="K50" s="10">
        <f>SUMIF($B$2:B50,"="&amp;B50,$J$2:J50)</f>
        <v>0</v>
      </c>
      <c r="L50" s="9">
        <f>SUMIF($B$2:B50,"="&amp;B50,$I$2:I50)</f>
        <v>83.333333333333329</v>
      </c>
    </row>
    <row r="51" spans="1:12" x14ac:dyDescent="0.25">
      <c r="A51" s="7" t="s">
        <v>105</v>
      </c>
      <c r="B51" s="6" t="str">
        <f>"OB200"</f>
        <v>OB200</v>
      </c>
      <c r="C51" s="7" t="s">
        <v>84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9">
        <f>_xlfn.IFNA(VLOOKUP(B51,'[1]Target obszar'!$A$2:$D$46,4,FALSE)*1000/12,"")</f>
        <v>41.666666666666664</v>
      </c>
      <c r="J51" s="9">
        <f t="shared" si="0"/>
        <v>0</v>
      </c>
      <c r="K51" s="10">
        <f>SUMIF($B$2:B51,"="&amp;B51,$J$2:J51)</f>
        <v>0</v>
      </c>
      <c r="L51" s="9">
        <f>SUMIF($B$2:B51,"="&amp;B51,$I$2:I51)</f>
        <v>83.333333333333329</v>
      </c>
    </row>
    <row r="52" spans="1:12" x14ac:dyDescent="0.25">
      <c r="A52" s="7" t="s">
        <v>105</v>
      </c>
      <c r="B52" s="6" t="str">
        <f>"OB210"</f>
        <v>OB210</v>
      </c>
      <c r="C52" s="7" t="s">
        <v>85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9">
        <f>_xlfn.IFNA(VLOOKUP(B52,'[1]Target obszar'!$A$2:$D$46,4,FALSE)*1000/12,"")</f>
        <v>416.66666666666669</v>
      </c>
      <c r="J52" s="9">
        <f t="shared" si="0"/>
        <v>0</v>
      </c>
      <c r="K52" s="10">
        <f>SUMIF($B$2:B52,"="&amp;B52,$J$2:J52)</f>
        <v>1270.5574444199999</v>
      </c>
      <c r="L52" s="9">
        <f>SUMIF($B$2:B52,"="&amp;B52,$I$2:I52)</f>
        <v>833.33333333333337</v>
      </c>
    </row>
    <row r="53" spans="1:12" x14ac:dyDescent="0.25">
      <c r="A53" s="7" t="s">
        <v>105</v>
      </c>
      <c r="B53" s="6" t="str">
        <f>"OB300"</f>
        <v>OB300</v>
      </c>
      <c r="C53" s="7" t="s">
        <v>86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9">
        <f>_xlfn.IFNA(VLOOKUP(B53,'[1]Target obszar'!$A$2:$D$46,4,FALSE)*1000/12,"")</f>
        <v>100</v>
      </c>
      <c r="J53" s="9">
        <f t="shared" si="0"/>
        <v>0</v>
      </c>
      <c r="K53" s="10">
        <f>SUMIF($B$2:B53,"="&amp;B53,$J$2:J53)</f>
        <v>0</v>
      </c>
      <c r="L53" s="9">
        <f>SUMIF($B$2:B53,"="&amp;B53,$I$2:I53)</f>
        <v>200</v>
      </c>
    </row>
    <row r="54" spans="1:12" x14ac:dyDescent="0.25">
      <c r="A54" s="7" t="s">
        <v>105</v>
      </c>
      <c r="B54" s="6" t="str">
        <f>"OB310"</f>
        <v>OB310</v>
      </c>
      <c r="C54" s="6" t="s">
        <v>87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9">
        <f>_xlfn.IFNA(VLOOKUP(B54,'[1]Target obszar'!$A$2:$D$46,4,FALSE)*1000/12,"")</f>
        <v>41.666666666666664</v>
      </c>
      <c r="J54" s="9">
        <f t="shared" si="0"/>
        <v>0</v>
      </c>
      <c r="K54" s="10">
        <f>SUMIF($B$2:B54,"="&amp;B54,$J$2:J54)</f>
        <v>0</v>
      </c>
      <c r="L54" s="9">
        <f>SUMIF($B$2:B54,"="&amp;B54,$I$2:I54)</f>
        <v>83.333333333333329</v>
      </c>
    </row>
    <row r="55" spans="1:12" x14ac:dyDescent="0.25">
      <c r="A55" s="7" t="s">
        <v>105</v>
      </c>
      <c r="B55" s="6" t="str">
        <f>"OB320"</f>
        <v>OB320</v>
      </c>
      <c r="C55" s="6" t="s">
        <v>88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9">
        <f>_xlfn.IFNA(VLOOKUP(B55,'[1]Target obszar'!$A$2:$D$46,4,FALSE)*1000/12,"")</f>
        <v>33.333333333333336</v>
      </c>
      <c r="J55" s="9">
        <f t="shared" si="0"/>
        <v>0</v>
      </c>
      <c r="K55" s="10">
        <f>SUMIF($B$2:B55,"="&amp;B55,$J$2:J55)</f>
        <v>0</v>
      </c>
      <c r="L55" s="9">
        <f>SUMIF($B$2:B55,"="&amp;B55,$I$2:I55)</f>
        <v>66.666666666666671</v>
      </c>
    </row>
    <row r="56" spans="1:12" x14ac:dyDescent="0.25">
      <c r="A56" s="7" t="s">
        <v>105</v>
      </c>
      <c r="B56" s="12" t="s">
        <v>89</v>
      </c>
      <c r="C56" s="13" t="s">
        <v>90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9">
        <f>_xlfn.IFNA(VLOOKUP(B56,'[1]Target obszar'!$A$2:$D$46,4,FALSE)*1000/12,"")</f>
        <v>291.66666666666669</v>
      </c>
      <c r="J56" s="9">
        <f t="shared" si="0"/>
        <v>0</v>
      </c>
      <c r="K56" s="10">
        <f>SUMIF($B$2:B56,"="&amp;B56,$J$2:J56)</f>
        <v>0</v>
      </c>
      <c r="L56" s="9">
        <f>SUMIF($B$2:B56,"="&amp;B56,$I$2:I56)</f>
        <v>583.33333333333337</v>
      </c>
    </row>
    <row r="57" spans="1:12" x14ac:dyDescent="0.25">
      <c r="A57" s="7" t="s">
        <v>105</v>
      </c>
      <c r="B57" s="14" t="s">
        <v>91</v>
      </c>
      <c r="C57" s="13" t="s">
        <v>92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9">
        <f>_xlfn.IFNA(VLOOKUP(B57,'[1]Target obszar'!$A$2:$D$46,4,FALSE)*1000/12,"")</f>
        <v>41.666666666666664</v>
      </c>
      <c r="J57" s="9">
        <f t="shared" si="0"/>
        <v>0</v>
      </c>
      <c r="K57" s="10">
        <f>SUMIF($B$2:B57,"="&amp;B57,$J$2:J57)</f>
        <v>0</v>
      </c>
      <c r="L57" s="9">
        <f>SUMIF($B$2:B57,"="&amp;B57,$I$2:I57)</f>
        <v>83.333333333333329</v>
      </c>
    </row>
    <row r="58" spans="1:12" x14ac:dyDescent="0.25">
      <c r="A58" s="7" t="s">
        <v>105</v>
      </c>
      <c r="B58" s="14" t="s">
        <v>93</v>
      </c>
      <c r="C58" s="13" t="s">
        <v>94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9">
        <f>_xlfn.IFNA(VLOOKUP(B58,'[1]Target obszar'!$A$2:$D$46,4,FALSE)*1000/12,"")</f>
        <v>791.66666666666663</v>
      </c>
      <c r="J58" s="9">
        <f t="shared" si="0"/>
        <v>0</v>
      </c>
      <c r="K58" s="10">
        <f>SUMIF($B$2:B58,"="&amp;B58,$J$2:J58)</f>
        <v>0</v>
      </c>
      <c r="L58" s="9">
        <f>SUMIF($B$2:B58,"="&amp;B58,$I$2:I58)</f>
        <v>1583.3333333333333</v>
      </c>
    </row>
    <row r="59" spans="1:12" x14ac:dyDescent="0.25">
      <c r="A59" s="7" t="s">
        <v>105</v>
      </c>
      <c r="B59" s="6" t="str">
        <f>"OB400"</f>
        <v>OB400</v>
      </c>
      <c r="C59" s="6" t="s">
        <v>95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9">
        <f>_xlfn.IFNA(VLOOKUP(B59,'[1]Target obszar'!$A$2:$D$46,4,FALSE)*1000/12,"")</f>
        <v>41.666666666666664</v>
      </c>
      <c r="J59" s="9">
        <f t="shared" si="0"/>
        <v>0</v>
      </c>
      <c r="K59" s="10">
        <f>SUMIF($B$2:B59,"="&amp;B59,$J$2:J59)</f>
        <v>0</v>
      </c>
      <c r="L59" s="9">
        <f>SUMIF($B$2:B59,"="&amp;B59,$I$2:I59)</f>
        <v>83.333333333333329</v>
      </c>
    </row>
    <row r="60" spans="1:12" x14ac:dyDescent="0.25">
      <c r="A60" s="7" t="s">
        <v>105</v>
      </c>
      <c r="B60" s="6" t="str">
        <f>"0051"</f>
        <v>0051</v>
      </c>
      <c r="C60" s="7" t="s">
        <v>96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9">
        <f>_xlfn.IFNA(VLOOKUP(B60,'[1]Target obszar'!$A$2:$D$46,4,FALSE)*1000/12,"")</f>
        <v>2850</v>
      </c>
      <c r="J60" s="9">
        <f t="shared" si="0"/>
        <v>0</v>
      </c>
      <c r="K60" s="10">
        <f>SUMIF($B$2:B60,"="&amp;B60,$J$2:J60)</f>
        <v>297.15999999999997</v>
      </c>
      <c r="L60" s="9">
        <f>SUMIF($B$2:B60,"="&amp;B60,$I$2:I60)</f>
        <v>5700</v>
      </c>
    </row>
    <row r="61" spans="1:12" x14ac:dyDescent="0.25">
      <c r="A61" s="7" t="s">
        <v>105</v>
      </c>
      <c r="B61" s="15" t="s">
        <v>97</v>
      </c>
      <c r="C61" s="15" t="s">
        <v>98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9">
        <f>_xlfn.IFNA(VLOOKUP(B61,'[1]Target obszar'!$A$2:$D$46,4,FALSE)*1000/12,"")</f>
        <v>0</v>
      </c>
      <c r="J61" s="9">
        <f t="shared" si="0"/>
        <v>0</v>
      </c>
      <c r="K61" s="10">
        <f>SUMIF($B$2:B61,"="&amp;B61,$J$2:J61)</f>
        <v>0</v>
      </c>
      <c r="L61" s="9">
        <f>SUMIF($B$2:B61,"="&amp;B61,$I$2:I61)</f>
        <v>0</v>
      </c>
    </row>
    <row r="62" spans="1:12" x14ac:dyDescent="0.25">
      <c r="A62" s="7" t="s">
        <v>105</v>
      </c>
      <c r="B62" s="6" t="str">
        <f>"0054"</f>
        <v>0054</v>
      </c>
      <c r="C62" s="6" t="s">
        <v>99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9">
        <f>_xlfn.IFNA(VLOOKUP(B62,'[1]Target obszar'!$A$2:$D$46,4,FALSE)*1000/12,"")</f>
        <v>1666.6666666666667</v>
      </c>
      <c r="J62" s="9">
        <f t="shared" si="0"/>
        <v>0</v>
      </c>
      <c r="K62" s="10">
        <f>SUMIF($B$2:B62,"="&amp;B62,$J$2:J62)</f>
        <v>0</v>
      </c>
      <c r="L62" s="9">
        <f>SUMIF($B$2:B62,"="&amp;B62,$I$2:I62)</f>
        <v>3333.3333333333335</v>
      </c>
    </row>
    <row r="63" spans="1:12" x14ac:dyDescent="0.25">
      <c r="A63" s="7" t="s">
        <v>105</v>
      </c>
      <c r="B63" s="6" t="str">
        <f>"0055"</f>
        <v>0055</v>
      </c>
      <c r="C63" s="6" t="s">
        <v>100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9">
        <f>_xlfn.IFNA(VLOOKUP(B63,'[1]Target obszar'!$A$2:$D$46,4,FALSE)*1000/12,"")</f>
        <v>250</v>
      </c>
      <c r="J63" s="9">
        <f t="shared" si="0"/>
        <v>0</v>
      </c>
      <c r="K63" s="10">
        <f>SUMIF($B$2:B63,"="&amp;B63,$J$2:J63)</f>
        <v>0</v>
      </c>
      <c r="L63" s="9">
        <f>SUMIF($B$2:B63,"="&amp;B63,$I$2:I63)</f>
        <v>500</v>
      </c>
    </row>
    <row r="64" spans="1:12" x14ac:dyDescent="0.25">
      <c r="A64" s="7" t="s">
        <v>105</v>
      </c>
      <c r="B64" s="6" t="str">
        <f>"0056"</f>
        <v>0056</v>
      </c>
      <c r="C64" s="6" t="s">
        <v>101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9">
        <f>_xlfn.IFNA(VLOOKUP(B64,'[1]Target obszar'!$A$2:$D$46,4,FALSE)*1000/12,"")</f>
        <v>1833.3333333333333</v>
      </c>
      <c r="J64" s="9">
        <f t="shared" si="0"/>
        <v>0</v>
      </c>
      <c r="K64" s="10">
        <f>SUMIF($B$2:B64,"="&amp;B64,$J$2:J64)</f>
        <v>0</v>
      </c>
      <c r="L64" s="9">
        <f>SUMIF($B$2:B64,"="&amp;B64,$I$2:I64)</f>
        <v>3666.6666666666665</v>
      </c>
    </row>
    <row r="65" spans="1:12" x14ac:dyDescent="0.25">
      <c r="A65" s="7" t="s">
        <v>105</v>
      </c>
      <c r="B65" s="6" t="str">
        <f>"0060"</f>
        <v>0060</v>
      </c>
      <c r="C65" s="6" t="s">
        <v>102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9">
        <f>_xlfn.IFNA(VLOOKUP(B65,'[1]Target obszar'!$A$2:$D$46,4,FALSE)*1000/12,"")</f>
        <v>1833.3333333333333</v>
      </c>
      <c r="J65" s="9">
        <f t="shared" si="0"/>
        <v>0</v>
      </c>
      <c r="K65" s="10">
        <f>SUMIF($B$2:B65,"="&amp;B65,$J$2:J65)</f>
        <v>767.69622231999995</v>
      </c>
      <c r="L65" s="9">
        <f>SUMIF($B$2:B65,"="&amp;B65,$I$2:I65)</f>
        <v>3666.6666666666665</v>
      </c>
    </row>
    <row r="66" spans="1:12" x14ac:dyDescent="0.25">
      <c r="A66" s="7" t="s">
        <v>105</v>
      </c>
      <c r="B66" s="6" t="str">
        <f>"0061"</f>
        <v>0061</v>
      </c>
      <c r="C66" s="6" t="s">
        <v>103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9">
        <f>_xlfn.IFNA(VLOOKUP(B66,'[1]Target obszar'!$A$2:$D$46,4,FALSE)*1000/12,"")</f>
        <v>83.333333333333329</v>
      </c>
      <c r="J66" s="9">
        <f t="shared" si="0"/>
        <v>0</v>
      </c>
      <c r="K66" s="10">
        <f>SUMIF($B$2:B66,"="&amp;B66,$J$2:J66)</f>
        <v>94.392499999999998</v>
      </c>
      <c r="L66" s="9">
        <f>SUMIF($B$2:B66,"="&amp;B66,$I$2:I66)</f>
        <v>166.66666666666666</v>
      </c>
    </row>
    <row r="67" spans="1:12" x14ac:dyDescent="0.25">
      <c r="A67" s="7" t="s">
        <v>105</v>
      </c>
      <c r="B67" s="6" t="str">
        <f>"0065"</f>
        <v>0065</v>
      </c>
      <c r="C67" s="6" t="s">
        <v>104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9">
        <f>_xlfn.IFNA(VLOOKUP(B67,'[1]Target obszar'!$A$2:$D$46,4,FALSE)*1000/12,"")</f>
        <v>125</v>
      </c>
      <c r="J67" s="9">
        <f t="shared" si="0"/>
        <v>0</v>
      </c>
      <c r="K67" s="10">
        <f>SUMIF($B$2:B67,"="&amp;B67,$J$2:J67)</f>
        <v>0</v>
      </c>
      <c r="L67" s="9">
        <f>SUMIF($B$2:B67,"="&amp;B67,$I$2:I67)</f>
        <v>250</v>
      </c>
    </row>
    <row r="68" spans="1:12" x14ac:dyDescent="0.25">
      <c r="A68" s="7" t="s">
        <v>106</v>
      </c>
      <c r="B68" s="6" t="str">
        <f>"OB010"</f>
        <v>OB010</v>
      </c>
      <c r="C68" s="6" t="s">
        <v>68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9">
        <f>_xlfn.IFNA(VLOOKUP(B68,'[1]Target obszar'!$A$2:$D$46,4,FALSE)*1000/12,"")</f>
        <v>41.666666666666664</v>
      </c>
      <c r="J68" s="9">
        <f t="shared" si="0"/>
        <v>0</v>
      </c>
      <c r="K68" s="10">
        <f>SUMIF($B$2:B68,"="&amp;B68,$J$2:J68)</f>
        <v>0</v>
      </c>
      <c r="L68" s="9">
        <f>SUMIF($B$2:B68,"="&amp;B68,$I$2:I68)</f>
        <v>125</v>
      </c>
    </row>
    <row r="69" spans="1:12" x14ac:dyDescent="0.25">
      <c r="A69" s="7" t="s">
        <v>106</v>
      </c>
      <c r="B69" s="6" t="str">
        <f>"OB020"</f>
        <v>OB020</v>
      </c>
      <c r="C69" s="7" t="s">
        <v>69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9">
        <f>_xlfn.IFNA(VLOOKUP(B69,'[1]Target obszar'!$A$2:$D$46,4,FALSE)*1000/12,"")</f>
        <v>166.66666666666666</v>
      </c>
      <c r="J69" s="9">
        <f t="shared" si="0"/>
        <v>0</v>
      </c>
      <c r="K69" s="10">
        <f>SUMIF($B$2:B69,"="&amp;B69,$J$2:J69)</f>
        <v>155.91399999999999</v>
      </c>
      <c r="L69" s="9">
        <f>SUMIF($B$2:B69,"="&amp;B69,$I$2:I69)</f>
        <v>500</v>
      </c>
    </row>
    <row r="70" spans="1:12" x14ac:dyDescent="0.25">
      <c r="A70" s="7" t="s">
        <v>106</v>
      </c>
      <c r="B70" s="6" t="str">
        <f>"OB030"</f>
        <v>OB030</v>
      </c>
      <c r="C70" s="7" t="s">
        <v>70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9">
        <f>_xlfn.IFNA(VLOOKUP(B70,'[1]Target obszar'!$A$2:$D$46,4,FALSE)*1000/12,"")</f>
        <v>16.666666666666668</v>
      </c>
      <c r="J70" s="9">
        <f t="shared" si="0"/>
        <v>0</v>
      </c>
      <c r="K70" s="10">
        <f>SUMIF($B$2:B70,"="&amp;B70,$J$2:J70)</f>
        <v>0</v>
      </c>
      <c r="L70" s="9">
        <f>SUMIF($B$2:B70,"="&amp;B70,$I$2:I70)</f>
        <v>50</v>
      </c>
    </row>
    <row r="71" spans="1:12" x14ac:dyDescent="0.25">
      <c r="A71" s="7" t="s">
        <v>106</v>
      </c>
      <c r="B71" s="6" t="str">
        <f>"OB040"</f>
        <v>OB040</v>
      </c>
      <c r="C71" s="7" t="s">
        <v>71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9">
        <f>_xlfn.IFNA(VLOOKUP(B71,'[1]Target obszar'!$A$2:$D$46,4,FALSE)*1000/12,"")</f>
        <v>125</v>
      </c>
      <c r="J71" s="9">
        <f t="shared" si="0"/>
        <v>0</v>
      </c>
      <c r="K71" s="10">
        <f>SUMIF($B$2:B71,"="&amp;B71,$J$2:J71)</f>
        <v>100.474</v>
      </c>
      <c r="L71" s="9">
        <f>SUMIF($B$2:B71,"="&amp;B71,$I$2:I71)</f>
        <v>375</v>
      </c>
    </row>
    <row r="72" spans="1:12" x14ac:dyDescent="0.25">
      <c r="A72" s="7" t="s">
        <v>106</v>
      </c>
      <c r="B72" s="6" t="str">
        <f>"OB045"</f>
        <v>OB045</v>
      </c>
      <c r="C72" s="7" t="s">
        <v>72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9">
        <f>_xlfn.IFNA(VLOOKUP(B72,'[1]Target obszar'!$A$2:$D$46,4,FALSE)*1000/12,"")</f>
        <v>0</v>
      </c>
      <c r="J72" s="9">
        <f t="shared" si="0"/>
        <v>0</v>
      </c>
      <c r="K72" s="10">
        <f>SUMIF($B$2:B72,"="&amp;B72,$J$2:J72)</f>
        <v>0</v>
      </c>
      <c r="L72" s="9">
        <f>SUMIF($B$2:B72,"="&amp;B72,$I$2:I72)</f>
        <v>0</v>
      </c>
    </row>
    <row r="73" spans="1:12" x14ac:dyDescent="0.25">
      <c r="A73" s="7" t="s">
        <v>106</v>
      </c>
      <c r="B73" s="6" t="str">
        <f>"OB050"</f>
        <v>OB050</v>
      </c>
      <c r="C73" s="7" t="s">
        <v>73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9">
        <f>_xlfn.IFNA(VLOOKUP(B73,'[1]Target obszar'!$A$2:$D$46,4,FALSE)*1000/12,"")</f>
        <v>166.66666666666666</v>
      </c>
      <c r="J73" s="9">
        <f t="shared" si="0"/>
        <v>0</v>
      </c>
      <c r="K73" s="10">
        <f>SUMIF($B$2:B73,"="&amp;B73,$J$2:J73)</f>
        <v>0</v>
      </c>
      <c r="L73" s="9">
        <f>SUMIF($B$2:B73,"="&amp;B73,$I$2:I73)</f>
        <v>500</v>
      </c>
    </row>
    <row r="74" spans="1:12" x14ac:dyDescent="0.25">
      <c r="A74" s="7" t="s">
        <v>106</v>
      </c>
      <c r="B74" s="6" t="str">
        <f>"OB060"</f>
        <v>OB060</v>
      </c>
      <c r="C74" s="7" t="s">
        <v>74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9">
        <f>_xlfn.IFNA(VLOOKUP(B74,'[1]Target obszar'!$A$2:$D$46,4,FALSE)*1000/12,"")</f>
        <v>333.33333333333331</v>
      </c>
      <c r="J74" s="9">
        <f t="shared" si="0"/>
        <v>0</v>
      </c>
      <c r="K74" s="10">
        <f>SUMIF($B$2:B74,"="&amp;B74,$J$2:J74)</f>
        <v>0</v>
      </c>
      <c r="L74" s="9">
        <f>SUMIF($B$2:B74,"="&amp;B74,$I$2:I74)</f>
        <v>1000</v>
      </c>
    </row>
    <row r="75" spans="1:12" x14ac:dyDescent="0.25">
      <c r="A75" s="7" t="s">
        <v>106</v>
      </c>
      <c r="B75" s="6" t="str">
        <f>"OB070"</f>
        <v>OB070</v>
      </c>
      <c r="C75" s="7" t="s">
        <v>75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9">
        <f>_xlfn.IFNA(VLOOKUP(B75,'[1]Target obszar'!$A$2:$D$46,4,FALSE)*1000/12,"")</f>
        <v>750</v>
      </c>
      <c r="J75" s="9">
        <f t="shared" si="0"/>
        <v>0</v>
      </c>
      <c r="K75" s="10">
        <f>SUMIF($B$2:B75,"="&amp;B75,$J$2:J75)</f>
        <v>285.73599999999999</v>
      </c>
      <c r="L75" s="9">
        <f>SUMIF($B$2:B75,"="&amp;B75,$I$2:I75)</f>
        <v>2250</v>
      </c>
    </row>
    <row r="76" spans="1:12" x14ac:dyDescent="0.25">
      <c r="A76" s="7" t="s">
        <v>106</v>
      </c>
      <c r="B76" s="6" t="str">
        <f>"OB080"</f>
        <v>OB080</v>
      </c>
      <c r="C76" s="7" t="s">
        <v>76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9">
        <f>_xlfn.IFNA(VLOOKUP(B76,'[1]Target obszar'!$A$2:$D$46,4,FALSE)*1000/12,"")</f>
        <v>583.33333333333337</v>
      </c>
      <c r="J76" s="9">
        <f t="shared" si="0"/>
        <v>0</v>
      </c>
      <c r="K76" s="10">
        <f>SUMIF($B$2:B76,"="&amp;B76,$J$2:J76)</f>
        <v>23.562000000000001</v>
      </c>
      <c r="L76" s="9">
        <f>SUMIF($B$2:B76,"="&amp;B76,$I$2:I76)</f>
        <v>1750</v>
      </c>
    </row>
    <row r="77" spans="1:12" x14ac:dyDescent="0.25">
      <c r="A77" s="7" t="s">
        <v>106</v>
      </c>
      <c r="B77" s="6" t="str">
        <f>"OB090"</f>
        <v>OB090</v>
      </c>
      <c r="C77" s="7" t="s">
        <v>77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9">
        <f>_xlfn.IFNA(VLOOKUP(B77,'[1]Target obszar'!$A$2:$D$46,4,FALSE)*1000/12,"")</f>
        <v>166.66666666666666</v>
      </c>
      <c r="J77" s="9">
        <f t="shared" si="0"/>
        <v>0</v>
      </c>
      <c r="K77" s="10">
        <f>SUMIF($B$2:B77,"="&amp;B77,$J$2:J77)</f>
        <v>21.23</v>
      </c>
      <c r="L77" s="9">
        <f>SUMIF($B$2:B77,"="&amp;B77,$I$2:I77)</f>
        <v>500</v>
      </c>
    </row>
    <row r="78" spans="1:12" x14ac:dyDescent="0.25">
      <c r="A78" s="7" t="s">
        <v>106</v>
      </c>
      <c r="B78" s="6" t="str">
        <f>"OB100"</f>
        <v>OB100</v>
      </c>
      <c r="C78" s="7" t="s">
        <v>78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9">
        <f>_xlfn.IFNA(VLOOKUP(B78,'[1]Target obszar'!$A$2:$D$46,4,FALSE)*1000/12,"")</f>
        <v>166.66666666666666</v>
      </c>
      <c r="J78" s="9">
        <f t="shared" ref="J78:J151" si="1">SUM(E78:H78)</f>
        <v>0</v>
      </c>
      <c r="K78" s="10">
        <f>SUMIF($B$2:B78,"="&amp;B78,$J$2:J78)</f>
        <v>16.302</v>
      </c>
      <c r="L78" s="9">
        <f>SUMIF($B$2:B78,"="&amp;B78,$I$2:I78)</f>
        <v>500</v>
      </c>
    </row>
    <row r="79" spans="1:12" x14ac:dyDescent="0.25">
      <c r="A79" s="7" t="s">
        <v>106</v>
      </c>
      <c r="B79" s="6" t="str">
        <f>"OB110"</f>
        <v>OB110</v>
      </c>
      <c r="C79" s="7" t="s">
        <v>79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9">
        <f>_xlfn.IFNA(VLOOKUP(B79,'[1]Target obszar'!$A$2:$D$46,4,FALSE)*1000/12,"")</f>
        <v>208.33333333333334</v>
      </c>
      <c r="J79" s="9">
        <f t="shared" si="1"/>
        <v>0</v>
      </c>
      <c r="K79" s="10">
        <f>SUMIF($B$2:B79,"="&amp;B79,$J$2:J79)</f>
        <v>0</v>
      </c>
      <c r="L79" s="9">
        <f>SUMIF($B$2:B79,"="&amp;B79,$I$2:I79)</f>
        <v>625</v>
      </c>
    </row>
    <row r="80" spans="1:12" x14ac:dyDescent="0.25">
      <c r="A80" s="7" t="s">
        <v>106</v>
      </c>
      <c r="B80" s="6" t="str">
        <f>"OB115"</f>
        <v>OB115</v>
      </c>
      <c r="C80" s="11" t="s">
        <v>80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9">
        <f>_xlfn.IFNA(VLOOKUP(B80,'[1]Target obszar'!$A$2:$D$46,4,FALSE)*1000/12,"")</f>
        <v>83.333333333333329</v>
      </c>
      <c r="J80" s="9">
        <f t="shared" si="1"/>
        <v>0</v>
      </c>
      <c r="K80" s="10">
        <f>SUMIF($B$2:B80,"="&amp;B80,$J$2:J80)</f>
        <v>0</v>
      </c>
      <c r="L80" s="9">
        <f>SUMIF($B$2:B80,"="&amp;B80,$I$2:I80)</f>
        <v>250</v>
      </c>
    </row>
    <row r="81" spans="1:12" x14ac:dyDescent="0.25">
      <c r="A81" s="7" t="s">
        <v>106</v>
      </c>
      <c r="B81" s="6" t="str">
        <f>"OB120"</f>
        <v>OB120</v>
      </c>
      <c r="C81" s="7" t="s">
        <v>81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9">
        <f>_xlfn.IFNA(VLOOKUP(B81,'[1]Target obszar'!$A$2:$D$46,4,FALSE)*1000/12,"")</f>
        <v>208.33333333333334</v>
      </c>
      <c r="J81" s="9">
        <f t="shared" si="1"/>
        <v>0</v>
      </c>
      <c r="K81" s="10">
        <f>SUMIF($B$2:B81,"="&amp;B81,$J$2:J81)</f>
        <v>50.276111159999999</v>
      </c>
      <c r="L81" s="9">
        <f>SUMIF($B$2:B81,"="&amp;B81,$I$2:I81)</f>
        <v>625</v>
      </c>
    </row>
    <row r="82" spans="1:12" x14ac:dyDescent="0.25">
      <c r="A82" s="7" t="s">
        <v>106</v>
      </c>
      <c r="B82" s="6" t="str">
        <f>"OB130"</f>
        <v>OB130</v>
      </c>
      <c r="C82" s="7" t="s">
        <v>82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9">
        <f>_xlfn.IFNA(VLOOKUP(B82,'[1]Target obszar'!$A$2:$D$46,4,FALSE)*1000/12,"")</f>
        <v>666.66666666666663</v>
      </c>
      <c r="J82" s="9">
        <f t="shared" si="1"/>
        <v>0</v>
      </c>
      <c r="K82" s="10">
        <f>SUMIF($B$2:B82,"="&amp;B82,$J$2:J82)</f>
        <v>1617.9887785599999</v>
      </c>
      <c r="L82" s="9">
        <f>SUMIF($B$2:B82,"="&amp;B82,$I$2:I82)</f>
        <v>2000</v>
      </c>
    </row>
    <row r="83" spans="1:12" x14ac:dyDescent="0.25">
      <c r="A83" s="7" t="s">
        <v>106</v>
      </c>
      <c r="B83" s="6" t="str">
        <f>"OB150"</f>
        <v>OB150</v>
      </c>
      <c r="C83" s="7" t="s">
        <v>83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9">
        <f>_xlfn.IFNA(VLOOKUP(B83,'[1]Target obszar'!$A$2:$D$46,4,FALSE)*1000/12,"")</f>
        <v>41.666666666666664</v>
      </c>
      <c r="J83" s="9">
        <f t="shared" si="1"/>
        <v>0</v>
      </c>
      <c r="K83" s="10">
        <f>SUMIF($B$2:B83,"="&amp;B83,$J$2:J83)</f>
        <v>0</v>
      </c>
      <c r="L83" s="9">
        <f>SUMIF($B$2:B83,"="&amp;B83,$I$2:I83)</f>
        <v>125</v>
      </c>
    </row>
    <row r="84" spans="1:12" x14ac:dyDescent="0.25">
      <c r="A84" s="7" t="s">
        <v>106</v>
      </c>
      <c r="B84" s="6" t="str">
        <f>"OB200"</f>
        <v>OB200</v>
      </c>
      <c r="C84" s="7" t="s">
        <v>84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9">
        <f>_xlfn.IFNA(VLOOKUP(B84,'[1]Target obszar'!$A$2:$D$46,4,FALSE)*1000/12,"")</f>
        <v>41.666666666666664</v>
      </c>
      <c r="J84" s="9">
        <f t="shared" si="1"/>
        <v>0</v>
      </c>
      <c r="K84" s="10">
        <f>SUMIF($B$2:B84,"="&amp;B84,$J$2:J84)</f>
        <v>0</v>
      </c>
      <c r="L84" s="9">
        <f>SUMIF($B$2:B84,"="&amp;B84,$I$2:I84)</f>
        <v>125</v>
      </c>
    </row>
    <row r="85" spans="1:12" x14ac:dyDescent="0.25">
      <c r="A85" s="7" t="s">
        <v>106</v>
      </c>
      <c r="B85" s="6" t="str">
        <f>"OB210"</f>
        <v>OB210</v>
      </c>
      <c r="C85" s="7" t="s">
        <v>85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9">
        <f>_xlfn.IFNA(VLOOKUP(B85,'[1]Target obszar'!$A$2:$D$46,4,FALSE)*1000/12,"")</f>
        <v>416.66666666666669</v>
      </c>
      <c r="J85" s="9">
        <f t="shared" si="1"/>
        <v>0</v>
      </c>
      <c r="K85" s="10">
        <f>SUMIF($B$2:B85,"="&amp;B85,$J$2:J85)</f>
        <v>1270.5574444199999</v>
      </c>
      <c r="L85" s="9">
        <f>SUMIF($B$2:B85,"="&amp;B85,$I$2:I85)</f>
        <v>1250</v>
      </c>
    </row>
    <row r="86" spans="1:12" x14ac:dyDescent="0.25">
      <c r="A86" s="7" t="s">
        <v>106</v>
      </c>
      <c r="B86" s="6" t="str">
        <f>"OB300"</f>
        <v>OB300</v>
      </c>
      <c r="C86" s="7" t="s">
        <v>86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9">
        <f>_xlfn.IFNA(VLOOKUP(B86,'[1]Target obszar'!$A$2:$D$46,4,FALSE)*1000/12,"")</f>
        <v>100</v>
      </c>
      <c r="J86" s="9">
        <f t="shared" si="1"/>
        <v>0</v>
      </c>
      <c r="K86" s="10">
        <f>SUMIF($B$2:B86,"="&amp;B86,$J$2:J86)</f>
        <v>0</v>
      </c>
      <c r="L86" s="9">
        <f>SUMIF($B$2:B86,"="&amp;B86,$I$2:I86)</f>
        <v>300</v>
      </c>
    </row>
    <row r="87" spans="1:12" x14ac:dyDescent="0.25">
      <c r="A87" s="7" t="s">
        <v>106</v>
      </c>
      <c r="B87" s="6" t="str">
        <f>"OB310"</f>
        <v>OB310</v>
      </c>
      <c r="C87" s="6" t="s">
        <v>87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9">
        <f>_xlfn.IFNA(VLOOKUP(B87,'[1]Target obszar'!$A$2:$D$46,4,FALSE)*1000/12,"")</f>
        <v>41.666666666666664</v>
      </c>
      <c r="J87" s="9">
        <f t="shared" si="1"/>
        <v>0</v>
      </c>
      <c r="K87" s="10">
        <f>SUMIF($B$2:B87,"="&amp;B87,$J$2:J87)</f>
        <v>0</v>
      </c>
      <c r="L87" s="9">
        <f>SUMIF($B$2:B87,"="&amp;B87,$I$2:I87)</f>
        <v>125</v>
      </c>
    </row>
    <row r="88" spans="1:12" x14ac:dyDescent="0.25">
      <c r="A88" s="7" t="s">
        <v>106</v>
      </c>
      <c r="B88" s="6" t="str">
        <f>"OB320"</f>
        <v>OB320</v>
      </c>
      <c r="C88" s="6" t="s">
        <v>88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9">
        <f>_xlfn.IFNA(VLOOKUP(B88,'[1]Target obszar'!$A$2:$D$46,4,FALSE)*1000/12,"")</f>
        <v>33.333333333333336</v>
      </c>
      <c r="J88" s="9">
        <f t="shared" si="1"/>
        <v>0</v>
      </c>
      <c r="K88" s="10">
        <f>SUMIF($B$2:B88,"="&amp;B88,$J$2:J88)</f>
        <v>0</v>
      </c>
      <c r="L88" s="9">
        <f>SUMIF($B$2:B88,"="&amp;B88,$I$2:I88)</f>
        <v>100</v>
      </c>
    </row>
    <row r="89" spans="1:12" x14ac:dyDescent="0.25">
      <c r="A89" s="7" t="s">
        <v>106</v>
      </c>
      <c r="B89" s="12" t="s">
        <v>89</v>
      </c>
      <c r="C89" s="13" t="s">
        <v>90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9">
        <f>_xlfn.IFNA(VLOOKUP(B89,'[1]Target obszar'!$A$2:$D$46,4,FALSE)*1000/12,"")</f>
        <v>291.66666666666669</v>
      </c>
      <c r="J89" s="9">
        <f t="shared" si="1"/>
        <v>0</v>
      </c>
      <c r="K89" s="10">
        <f>SUMIF($B$2:B89,"="&amp;B89,$J$2:J89)</f>
        <v>0</v>
      </c>
      <c r="L89" s="9">
        <f>SUMIF($B$2:B89,"="&amp;B89,$I$2:I89)</f>
        <v>875</v>
      </c>
    </row>
    <row r="90" spans="1:12" x14ac:dyDescent="0.25">
      <c r="A90" s="7" t="s">
        <v>106</v>
      </c>
      <c r="B90" s="14" t="s">
        <v>91</v>
      </c>
      <c r="C90" s="13" t="s">
        <v>92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9">
        <f>_xlfn.IFNA(VLOOKUP(B90,'[1]Target obszar'!$A$2:$D$46,4,FALSE)*1000/12,"")</f>
        <v>41.666666666666664</v>
      </c>
      <c r="J90" s="9">
        <f t="shared" si="1"/>
        <v>0</v>
      </c>
      <c r="K90" s="10">
        <f>SUMIF($B$2:B90,"="&amp;B90,$J$2:J90)</f>
        <v>0</v>
      </c>
      <c r="L90" s="9">
        <f>SUMIF($B$2:B90,"="&amp;B90,$I$2:I90)</f>
        <v>125</v>
      </c>
    </row>
    <row r="91" spans="1:12" x14ac:dyDescent="0.25">
      <c r="A91" s="7" t="s">
        <v>106</v>
      </c>
      <c r="B91" s="14" t="s">
        <v>93</v>
      </c>
      <c r="C91" s="13" t="s">
        <v>94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9">
        <f>_xlfn.IFNA(VLOOKUP(B91,'[1]Target obszar'!$A$2:$D$46,4,FALSE)*1000/12,"")</f>
        <v>791.66666666666663</v>
      </c>
      <c r="J91" s="9">
        <f t="shared" si="1"/>
        <v>0</v>
      </c>
      <c r="K91" s="10">
        <f>SUMIF($B$2:B91,"="&amp;B91,$J$2:J91)</f>
        <v>0</v>
      </c>
      <c r="L91" s="9">
        <f>SUMIF($B$2:B91,"="&amp;B91,$I$2:I91)</f>
        <v>2375</v>
      </c>
    </row>
    <row r="92" spans="1:12" x14ac:dyDescent="0.25">
      <c r="A92" s="7" t="s">
        <v>106</v>
      </c>
      <c r="B92" s="6" t="str">
        <f>"OB400"</f>
        <v>OB400</v>
      </c>
      <c r="C92" s="6" t="s">
        <v>95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9">
        <f>_xlfn.IFNA(VLOOKUP(B92,'[1]Target obszar'!$A$2:$D$46,4,FALSE)*1000/12,"")</f>
        <v>41.666666666666664</v>
      </c>
      <c r="J92" s="9">
        <f t="shared" si="1"/>
        <v>0</v>
      </c>
      <c r="K92" s="10">
        <f>SUMIF($B$2:B92,"="&amp;B92,$J$2:J92)</f>
        <v>0</v>
      </c>
      <c r="L92" s="9">
        <f>SUMIF($B$2:B92,"="&amp;B92,$I$2:I92)</f>
        <v>125</v>
      </c>
    </row>
    <row r="93" spans="1:12" x14ac:dyDescent="0.25">
      <c r="A93" s="7" t="s">
        <v>106</v>
      </c>
      <c r="B93" s="6" t="str">
        <f>"0051"</f>
        <v>0051</v>
      </c>
      <c r="C93" s="7" t="s">
        <v>96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9">
        <f>_xlfn.IFNA(VLOOKUP(B93,'[1]Target obszar'!$A$2:$D$46,4,FALSE)*1000/12,"")</f>
        <v>2850</v>
      </c>
      <c r="J93" s="9">
        <f t="shared" si="1"/>
        <v>0</v>
      </c>
      <c r="K93" s="10">
        <f>SUMIF($B$2:B93,"="&amp;B93,$J$2:J93)</f>
        <v>297.15999999999997</v>
      </c>
      <c r="L93" s="9">
        <f>SUMIF($B$2:B93,"="&amp;B93,$I$2:I93)</f>
        <v>8550</v>
      </c>
    </row>
    <row r="94" spans="1:12" x14ac:dyDescent="0.25">
      <c r="A94" s="7" t="s">
        <v>106</v>
      </c>
      <c r="B94" s="15" t="s">
        <v>97</v>
      </c>
      <c r="C94" s="15" t="s">
        <v>98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9">
        <f>_xlfn.IFNA(VLOOKUP(B94,'[1]Target obszar'!$A$2:$D$46,4,FALSE)*1000/12,"")</f>
        <v>0</v>
      </c>
      <c r="J94" s="9">
        <f t="shared" si="1"/>
        <v>0</v>
      </c>
      <c r="K94" s="10">
        <f>SUMIF($B$2:B94,"="&amp;B94,$J$2:J94)</f>
        <v>0</v>
      </c>
      <c r="L94" s="9">
        <f>SUMIF($B$2:B94,"="&amp;B94,$I$2:I94)</f>
        <v>0</v>
      </c>
    </row>
    <row r="95" spans="1:12" x14ac:dyDescent="0.25">
      <c r="A95" s="7" t="s">
        <v>106</v>
      </c>
      <c r="B95" s="6" t="str">
        <f>"0054"</f>
        <v>0054</v>
      </c>
      <c r="C95" s="6" t="s">
        <v>99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9">
        <f>_xlfn.IFNA(VLOOKUP(B95,'[1]Target obszar'!$A$2:$D$46,4,FALSE)*1000/12,"")</f>
        <v>1666.6666666666667</v>
      </c>
      <c r="J95" s="9">
        <f t="shared" si="1"/>
        <v>0</v>
      </c>
      <c r="K95" s="10">
        <f>SUMIF($B$2:B95,"="&amp;B95,$J$2:J95)</f>
        <v>0</v>
      </c>
      <c r="L95" s="9">
        <f>SUMIF($B$2:B95,"="&amp;B95,$I$2:I95)</f>
        <v>5000</v>
      </c>
    </row>
    <row r="96" spans="1:12" x14ac:dyDescent="0.25">
      <c r="A96" s="7" t="s">
        <v>106</v>
      </c>
      <c r="B96" s="6" t="str">
        <f>"0055"</f>
        <v>0055</v>
      </c>
      <c r="C96" s="6" t="s">
        <v>100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9">
        <f>_xlfn.IFNA(VLOOKUP(B96,'[1]Target obszar'!$A$2:$D$46,4,FALSE)*1000/12,"")</f>
        <v>250</v>
      </c>
      <c r="J96" s="9">
        <f t="shared" si="1"/>
        <v>0</v>
      </c>
      <c r="K96" s="10">
        <f>SUMIF($B$2:B96,"="&amp;B96,$J$2:J96)</f>
        <v>0</v>
      </c>
      <c r="L96" s="9">
        <f>SUMIF($B$2:B96,"="&amp;B96,$I$2:I96)</f>
        <v>750</v>
      </c>
    </row>
    <row r="97" spans="1:12" x14ac:dyDescent="0.25">
      <c r="A97" s="7" t="s">
        <v>106</v>
      </c>
      <c r="B97" s="6" t="str">
        <f>"0056"</f>
        <v>0056</v>
      </c>
      <c r="C97" s="6" t="s">
        <v>101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9">
        <f>_xlfn.IFNA(VLOOKUP(B97,'[1]Target obszar'!$A$2:$D$46,4,FALSE)*1000/12,"")</f>
        <v>1833.3333333333333</v>
      </c>
      <c r="J97" s="9">
        <f t="shared" si="1"/>
        <v>0</v>
      </c>
      <c r="K97" s="10">
        <f>SUMIF($B$2:B97,"="&amp;B97,$J$2:J97)</f>
        <v>0</v>
      </c>
      <c r="L97" s="9">
        <f>SUMIF($B$2:B97,"="&amp;B97,$I$2:I97)</f>
        <v>5500</v>
      </c>
    </row>
    <row r="98" spans="1:12" x14ac:dyDescent="0.25">
      <c r="A98" s="7" t="s">
        <v>106</v>
      </c>
      <c r="B98" s="6" t="str">
        <f>"0060"</f>
        <v>0060</v>
      </c>
      <c r="C98" s="6" t="s">
        <v>102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9">
        <f>_xlfn.IFNA(VLOOKUP(B98,'[1]Target obszar'!$A$2:$D$46,4,FALSE)*1000/12,"")</f>
        <v>1833.3333333333333</v>
      </c>
      <c r="J98" s="9">
        <f t="shared" si="1"/>
        <v>0</v>
      </c>
      <c r="K98" s="10">
        <f>SUMIF($B$2:B98,"="&amp;B98,$J$2:J98)</f>
        <v>767.69622231999995</v>
      </c>
      <c r="L98" s="9">
        <f>SUMIF($B$2:B98,"="&amp;B98,$I$2:I98)</f>
        <v>5500</v>
      </c>
    </row>
    <row r="99" spans="1:12" x14ac:dyDescent="0.25">
      <c r="A99" s="7" t="s">
        <v>106</v>
      </c>
      <c r="B99" s="6" t="str">
        <f>"0061"</f>
        <v>0061</v>
      </c>
      <c r="C99" s="6" t="s">
        <v>103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9">
        <f>_xlfn.IFNA(VLOOKUP(B99,'[1]Target obszar'!$A$2:$D$46,4,FALSE)*1000/12,"")</f>
        <v>83.333333333333329</v>
      </c>
      <c r="J99" s="9">
        <f t="shared" si="1"/>
        <v>0</v>
      </c>
      <c r="K99" s="10">
        <f>SUMIF($B$2:B99,"="&amp;B99,$J$2:J99)</f>
        <v>94.392499999999998</v>
      </c>
      <c r="L99" s="9">
        <f>SUMIF($B$2:B99,"="&amp;B99,$I$2:I99)</f>
        <v>250</v>
      </c>
    </row>
    <row r="100" spans="1:12" x14ac:dyDescent="0.25">
      <c r="A100" s="7" t="s">
        <v>106</v>
      </c>
      <c r="B100" s="6" t="str">
        <f>"0065"</f>
        <v>0065</v>
      </c>
      <c r="C100" s="6" t="s">
        <v>104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9">
        <f>_xlfn.IFNA(VLOOKUP(B100,'[1]Target obszar'!$A$2:$D$46,4,FALSE)*1000/12,"")</f>
        <v>125</v>
      </c>
      <c r="J100" s="9">
        <f t="shared" si="1"/>
        <v>0</v>
      </c>
      <c r="K100" s="10">
        <f>SUMIF($B$2:B100,"="&amp;B100,$J$2:J100)</f>
        <v>0</v>
      </c>
      <c r="L100" s="9">
        <f>SUMIF($B$2:B100,"="&amp;B100,$I$2:I100)</f>
        <v>375</v>
      </c>
    </row>
    <row r="101" spans="1:12" x14ac:dyDescent="0.25">
      <c r="A101" s="7" t="s">
        <v>107</v>
      </c>
      <c r="B101" s="6" t="str">
        <f>"OB010"</f>
        <v>OB010</v>
      </c>
      <c r="C101" s="6" t="s">
        <v>68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9">
        <f>_xlfn.IFNA(VLOOKUP(B101,'[1]Target obszar'!$A$2:$D$46,4,FALSE)*1000/12,"")</f>
        <v>41.666666666666664</v>
      </c>
      <c r="J101" s="9">
        <f t="shared" si="1"/>
        <v>0</v>
      </c>
      <c r="K101" s="10">
        <f>SUMIF($B$2:B101,"="&amp;B101,$J$2:J101)</f>
        <v>0</v>
      </c>
      <c r="L101" s="9">
        <f>SUMIF($B$2:B101,"="&amp;B101,$I$2:I101)</f>
        <v>166.66666666666666</v>
      </c>
    </row>
    <row r="102" spans="1:12" x14ac:dyDescent="0.25">
      <c r="A102" s="6" t="s">
        <v>107</v>
      </c>
      <c r="B102" s="6" t="str">
        <f>"OB020"</f>
        <v>OB020</v>
      </c>
      <c r="C102" s="7" t="s">
        <v>69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9">
        <f>_xlfn.IFNA(VLOOKUP(B102,'[1]Target obszar'!$A$2:$D$46,4,FALSE)*1000/12,"")</f>
        <v>166.66666666666666</v>
      </c>
      <c r="J102" s="9">
        <f t="shared" si="1"/>
        <v>0</v>
      </c>
      <c r="K102" s="10">
        <f>SUMIF($B$2:B102,"="&amp;B102,$J$2:J102)</f>
        <v>155.91399999999999</v>
      </c>
      <c r="L102" s="9">
        <f>SUMIF($B$2:B102,"="&amp;B102,$I$2:I102)</f>
        <v>666.66666666666663</v>
      </c>
    </row>
    <row r="103" spans="1:12" x14ac:dyDescent="0.25">
      <c r="A103" s="7" t="s">
        <v>107</v>
      </c>
      <c r="B103" s="6" t="str">
        <f>"OB030"</f>
        <v>OB030</v>
      </c>
      <c r="C103" s="7" t="s">
        <v>70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9">
        <f>_xlfn.IFNA(VLOOKUP(B103,'[1]Target obszar'!$A$2:$D$46,4,FALSE)*1000/12,"")</f>
        <v>16.666666666666668</v>
      </c>
      <c r="J103" s="9">
        <f t="shared" si="1"/>
        <v>0</v>
      </c>
      <c r="K103" s="10">
        <f>SUMIF($B$2:B103,"="&amp;B103,$J$2:J103)</f>
        <v>0</v>
      </c>
      <c r="L103" s="9">
        <f>SUMIF($B$2:B103,"="&amp;B103,$I$2:I103)</f>
        <v>66.666666666666671</v>
      </c>
    </row>
    <row r="104" spans="1:12" x14ac:dyDescent="0.25">
      <c r="A104" s="6" t="s">
        <v>107</v>
      </c>
      <c r="B104" s="6" t="str">
        <f>"OB040"</f>
        <v>OB040</v>
      </c>
      <c r="C104" s="7" t="s">
        <v>71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9">
        <f>_xlfn.IFNA(VLOOKUP(B104,'[1]Target obszar'!$A$2:$D$46,4,FALSE)*1000/12,"")</f>
        <v>125</v>
      </c>
      <c r="J104" s="9">
        <f t="shared" si="1"/>
        <v>0</v>
      </c>
      <c r="K104" s="10">
        <f>SUMIF($B$2:B104,"="&amp;B104,$J$2:J104)</f>
        <v>100.474</v>
      </c>
      <c r="L104" s="9">
        <f>SUMIF($B$2:B104,"="&amp;B104,$I$2:I104)</f>
        <v>500</v>
      </c>
    </row>
    <row r="105" spans="1:12" x14ac:dyDescent="0.25">
      <c r="A105" s="7" t="s">
        <v>107</v>
      </c>
      <c r="B105" s="6" t="str">
        <f>"OB045"</f>
        <v>OB045</v>
      </c>
      <c r="C105" s="7" t="s">
        <v>72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9">
        <f>_xlfn.IFNA(VLOOKUP(B105,'[1]Target obszar'!$A$2:$D$46,4,FALSE)*1000/12,"")</f>
        <v>0</v>
      </c>
      <c r="J105" s="9">
        <f t="shared" si="1"/>
        <v>0</v>
      </c>
      <c r="K105" s="10">
        <f>SUMIF($B$2:B105,"="&amp;B105,$J$2:J105)</f>
        <v>0</v>
      </c>
      <c r="L105" s="9">
        <f>SUMIF($B$2:B105,"="&amp;B105,$I$2:I105)</f>
        <v>0</v>
      </c>
    </row>
    <row r="106" spans="1:12" x14ac:dyDescent="0.25">
      <c r="A106" s="7" t="s">
        <v>107</v>
      </c>
      <c r="B106" s="6" t="str">
        <f>"OB050"</f>
        <v>OB050</v>
      </c>
      <c r="C106" s="7" t="s">
        <v>73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9">
        <f>_xlfn.IFNA(VLOOKUP(B106,'[1]Target obszar'!$A$2:$D$46,4,FALSE)*1000/12,"")</f>
        <v>166.66666666666666</v>
      </c>
      <c r="J106" s="9">
        <f t="shared" si="1"/>
        <v>0</v>
      </c>
      <c r="K106" s="10">
        <f>SUMIF($B$2:B106,"="&amp;B106,$J$2:J106)</f>
        <v>0</v>
      </c>
      <c r="L106" s="9">
        <f>SUMIF($B$2:B106,"="&amp;B106,$I$2:I106)</f>
        <v>666.66666666666663</v>
      </c>
    </row>
    <row r="107" spans="1:12" x14ac:dyDescent="0.25">
      <c r="A107" s="6" t="s">
        <v>107</v>
      </c>
      <c r="B107" s="6" t="str">
        <f>"OB060"</f>
        <v>OB060</v>
      </c>
      <c r="C107" s="7" t="s">
        <v>74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9">
        <f>_xlfn.IFNA(VLOOKUP(B107,'[1]Target obszar'!$A$2:$D$46,4,FALSE)*1000/12,"")</f>
        <v>333.33333333333331</v>
      </c>
      <c r="J107" s="9">
        <f t="shared" si="1"/>
        <v>0</v>
      </c>
      <c r="K107" s="10">
        <f>SUMIF($B$2:B107,"="&amp;B107,$J$2:J107)</f>
        <v>0</v>
      </c>
      <c r="L107" s="9">
        <f>SUMIF($B$2:B107,"="&amp;B107,$I$2:I107)</f>
        <v>1333.3333333333333</v>
      </c>
    </row>
    <row r="108" spans="1:12" x14ac:dyDescent="0.25">
      <c r="A108" s="7" t="s">
        <v>107</v>
      </c>
      <c r="B108" s="6" t="str">
        <f>"OB070"</f>
        <v>OB070</v>
      </c>
      <c r="C108" s="7" t="s">
        <v>75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9">
        <f>_xlfn.IFNA(VLOOKUP(B108,'[1]Target obszar'!$A$2:$D$46,4,FALSE)*1000/12,"")</f>
        <v>750</v>
      </c>
      <c r="J108" s="9">
        <f t="shared" si="1"/>
        <v>0</v>
      </c>
      <c r="K108" s="10">
        <f>SUMIF($B$2:B108,"="&amp;B108,$J$2:J108)</f>
        <v>285.73599999999999</v>
      </c>
      <c r="L108" s="9">
        <f>SUMIF($B$2:B108,"="&amp;B108,$I$2:I108)</f>
        <v>3000</v>
      </c>
    </row>
    <row r="109" spans="1:12" x14ac:dyDescent="0.25">
      <c r="A109" s="6" t="s">
        <v>107</v>
      </c>
      <c r="B109" s="6" t="str">
        <f>"OB080"</f>
        <v>OB080</v>
      </c>
      <c r="C109" s="7" t="s">
        <v>76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9">
        <f>_xlfn.IFNA(VLOOKUP(B109,'[1]Target obszar'!$A$2:$D$46,4,FALSE)*1000/12,"")</f>
        <v>583.33333333333337</v>
      </c>
      <c r="J109" s="9">
        <f t="shared" si="1"/>
        <v>0</v>
      </c>
      <c r="K109" s="10">
        <f>SUMIF($B$2:B109,"="&amp;B109,$J$2:J109)</f>
        <v>23.562000000000001</v>
      </c>
      <c r="L109" s="9">
        <f>SUMIF($B$2:B109,"="&amp;B109,$I$2:I109)</f>
        <v>2333.3333333333335</v>
      </c>
    </row>
    <row r="110" spans="1:12" x14ac:dyDescent="0.25">
      <c r="A110" s="7" t="s">
        <v>107</v>
      </c>
      <c r="B110" s="6" t="str">
        <f>"OB090"</f>
        <v>OB090</v>
      </c>
      <c r="C110" s="7" t="s">
        <v>77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9">
        <f>_xlfn.IFNA(VLOOKUP(B110,'[1]Target obszar'!$A$2:$D$46,4,FALSE)*1000/12,"")</f>
        <v>166.66666666666666</v>
      </c>
      <c r="J110" s="9">
        <f t="shared" si="1"/>
        <v>0</v>
      </c>
      <c r="K110" s="10">
        <f>SUMIF($B$2:B110,"="&amp;B110,$J$2:J110)</f>
        <v>21.23</v>
      </c>
      <c r="L110" s="9">
        <f>SUMIF($B$2:B110,"="&amp;B110,$I$2:I110)</f>
        <v>666.66666666666663</v>
      </c>
    </row>
    <row r="111" spans="1:12" x14ac:dyDescent="0.25">
      <c r="A111" s="6" t="s">
        <v>107</v>
      </c>
      <c r="B111" s="6" t="str">
        <f>"OB100"</f>
        <v>OB100</v>
      </c>
      <c r="C111" s="7" t="s">
        <v>78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9">
        <f>_xlfn.IFNA(VLOOKUP(B111,'[1]Target obszar'!$A$2:$D$46,4,FALSE)*1000/12,"")</f>
        <v>166.66666666666666</v>
      </c>
      <c r="J111" s="9">
        <f t="shared" si="1"/>
        <v>0</v>
      </c>
      <c r="K111" s="10">
        <f>SUMIF($B$2:B111,"="&amp;B111,$J$2:J111)</f>
        <v>16.302</v>
      </c>
      <c r="L111" s="9">
        <f>SUMIF($B$2:B111,"="&amp;B111,$I$2:I111)</f>
        <v>666.66666666666663</v>
      </c>
    </row>
    <row r="112" spans="1:12" x14ac:dyDescent="0.25">
      <c r="A112" s="7" t="s">
        <v>107</v>
      </c>
      <c r="B112" s="6" t="str">
        <f>"OB110"</f>
        <v>OB110</v>
      </c>
      <c r="C112" s="7" t="s">
        <v>79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9">
        <f>_xlfn.IFNA(VLOOKUP(B112,'[1]Target obszar'!$A$2:$D$46,4,FALSE)*1000/12,"")</f>
        <v>208.33333333333334</v>
      </c>
      <c r="J112" s="9">
        <f t="shared" si="1"/>
        <v>0</v>
      </c>
      <c r="K112" s="10">
        <f>SUMIF($B$2:B112,"="&amp;B112,$J$2:J112)</f>
        <v>0</v>
      </c>
      <c r="L112" s="9">
        <f>SUMIF($B$2:B112,"="&amp;B112,$I$2:I112)</f>
        <v>833.33333333333337</v>
      </c>
    </row>
    <row r="113" spans="1:12" x14ac:dyDescent="0.25">
      <c r="A113" s="7" t="s">
        <v>107</v>
      </c>
      <c r="B113" s="6" t="str">
        <f>"OB115"</f>
        <v>OB115</v>
      </c>
      <c r="C113" s="11" t="s">
        <v>80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9">
        <f>_xlfn.IFNA(VLOOKUP(B113,'[1]Target obszar'!$A$2:$D$46,4,FALSE)*1000/12,"")</f>
        <v>83.333333333333329</v>
      </c>
      <c r="J113" s="9">
        <f t="shared" si="1"/>
        <v>0</v>
      </c>
      <c r="K113" s="10">
        <f>SUMIF($B$2:B113,"="&amp;B113,$J$2:J113)</f>
        <v>0</v>
      </c>
      <c r="L113" s="9">
        <f>SUMIF($B$2:B113,"="&amp;B113,$I$2:I113)</f>
        <v>333.33333333333331</v>
      </c>
    </row>
    <row r="114" spans="1:12" x14ac:dyDescent="0.25">
      <c r="A114" s="6" t="s">
        <v>107</v>
      </c>
      <c r="B114" s="6" t="str">
        <f>"OB120"</f>
        <v>OB120</v>
      </c>
      <c r="C114" s="7" t="s">
        <v>81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9">
        <f>_xlfn.IFNA(VLOOKUP(B114,'[1]Target obszar'!$A$2:$D$46,4,FALSE)*1000/12,"")</f>
        <v>208.33333333333334</v>
      </c>
      <c r="J114" s="9">
        <f t="shared" si="1"/>
        <v>0</v>
      </c>
      <c r="K114" s="10">
        <f>SUMIF($B$2:B114,"="&amp;B114,$J$2:J114)</f>
        <v>50.276111159999999</v>
      </c>
      <c r="L114" s="9">
        <f>SUMIF($B$2:B114,"="&amp;B114,$I$2:I114)</f>
        <v>833.33333333333337</v>
      </c>
    </row>
    <row r="115" spans="1:12" x14ac:dyDescent="0.25">
      <c r="A115" s="7" t="s">
        <v>107</v>
      </c>
      <c r="B115" s="6" t="str">
        <f>"OB130"</f>
        <v>OB130</v>
      </c>
      <c r="C115" s="7" t="s">
        <v>82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9">
        <f>_xlfn.IFNA(VLOOKUP(B115,'[1]Target obszar'!$A$2:$D$46,4,FALSE)*1000/12,"")</f>
        <v>666.66666666666663</v>
      </c>
      <c r="J115" s="9">
        <f t="shared" si="1"/>
        <v>0</v>
      </c>
      <c r="K115" s="10">
        <f>SUMIF($B$2:B115,"="&amp;B115,$J$2:J115)</f>
        <v>1617.9887785599999</v>
      </c>
      <c r="L115" s="9">
        <f>SUMIF($B$2:B115,"="&amp;B115,$I$2:I115)</f>
        <v>2666.6666666666665</v>
      </c>
    </row>
    <row r="116" spans="1:12" x14ac:dyDescent="0.25">
      <c r="A116" s="7" t="s">
        <v>107</v>
      </c>
      <c r="B116" s="6" t="str">
        <f>"OB150"</f>
        <v>OB150</v>
      </c>
      <c r="C116" s="7" t="s">
        <v>83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9">
        <f>_xlfn.IFNA(VLOOKUP(B116,'[1]Target obszar'!$A$2:$D$46,4,FALSE)*1000/12,"")</f>
        <v>41.666666666666664</v>
      </c>
      <c r="J116" s="9">
        <f t="shared" si="1"/>
        <v>0</v>
      </c>
      <c r="K116" s="10">
        <f>SUMIF($B$2:B116,"="&amp;B116,$J$2:J116)</f>
        <v>0</v>
      </c>
      <c r="L116" s="9">
        <f>SUMIF($B$2:B116,"="&amp;B116,$I$2:I116)</f>
        <v>166.66666666666666</v>
      </c>
    </row>
    <row r="117" spans="1:12" x14ac:dyDescent="0.25">
      <c r="A117" s="6" t="s">
        <v>107</v>
      </c>
      <c r="B117" s="6" t="str">
        <f>"OB200"</f>
        <v>OB200</v>
      </c>
      <c r="C117" s="7" t="s">
        <v>84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9">
        <f>_xlfn.IFNA(VLOOKUP(B117,'[1]Target obszar'!$A$2:$D$46,4,FALSE)*1000/12,"")</f>
        <v>41.666666666666664</v>
      </c>
      <c r="J117" s="9">
        <f t="shared" si="1"/>
        <v>0</v>
      </c>
      <c r="K117" s="10">
        <f>SUMIF($B$2:B117,"="&amp;B117,$J$2:J117)</f>
        <v>0</v>
      </c>
      <c r="L117" s="9">
        <f>SUMIF($B$2:B117,"="&amp;B117,$I$2:I117)</f>
        <v>166.66666666666666</v>
      </c>
    </row>
    <row r="118" spans="1:12" x14ac:dyDescent="0.25">
      <c r="A118" s="7" t="s">
        <v>107</v>
      </c>
      <c r="B118" s="6" t="str">
        <f>"OB210"</f>
        <v>OB210</v>
      </c>
      <c r="C118" s="7" t="s">
        <v>85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9">
        <f>_xlfn.IFNA(VLOOKUP(B118,'[1]Target obszar'!$A$2:$D$46,4,FALSE)*1000/12,"")</f>
        <v>416.66666666666669</v>
      </c>
      <c r="J118" s="9">
        <f t="shared" si="1"/>
        <v>0</v>
      </c>
      <c r="K118" s="10">
        <f>SUMIF($B$2:B118,"="&amp;B118,$J$2:J118)</f>
        <v>1270.5574444199999</v>
      </c>
      <c r="L118" s="9">
        <f>SUMIF($B$2:B118,"="&amp;B118,$I$2:I118)</f>
        <v>1666.6666666666667</v>
      </c>
    </row>
    <row r="119" spans="1:12" x14ac:dyDescent="0.25">
      <c r="A119" s="6" t="s">
        <v>107</v>
      </c>
      <c r="B119" s="6" t="str">
        <f>"OB300"</f>
        <v>OB300</v>
      </c>
      <c r="C119" s="7" t="s">
        <v>86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9">
        <f>_xlfn.IFNA(VLOOKUP(B119,'[1]Target obszar'!$A$2:$D$46,4,FALSE)*1000/12,"")</f>
        <v>100</v>
      </c>
      <c r="J119" s="9">
        <f t="shared" si="1"/>
        <v>0</v>
      </c>
      <c r="K119" s="10">
        <f>SUMIF($B$2:B119,"="&amp;B119,$J$2:J119)</f>
        <v>0</v>
      </c>
      <c r="L119" s="9">
        <f>SUMIF($B$2:B119,"="&amp;B119,$I$2:I119)</f>
        <v>400</v>
      </c>
    </row>
    <row r="120" spans="1:12" x14ac:dyDescent="0.25">
      <c r="A120" s="7" t="s">
        <v>107</v>
      </c>
      <c r="B120" s="6" t="str">
        <f>"OB310"</f>
        <v>OB310</v>
      </c>
      <c r="C120" s="6" t="s">
        <v>87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9">
        <f>_xlfn.IFNA(VLOOKUP(B120,'[1]Target obszar'!$A$2:$D$46,4,FALSE)*1000/12,"")</f>
        <v>41.666666666666664</v>
      </c>
      <c r="J120" s="9">
        <f t="shared" si="1"/>
        <v>0</v>
      </c>
      <c r="K120" s="10">
        <f>SUMIF($B$2:B120,"="&amp;B120,$J$2:J120)</f>
        <v>0</v>
      </c>
      <c r="L120" s="9">
        <f>SUMIF($B$2:B120,"="&amp;B120,$I$2:I120)</f>
        <v>166.66666666666666</v>
      </c>
    </row>
    <row r="121" spans="1:12" x14ac:dyDescent="0.25">
      <c r="A121" s="6" t="s">
        <v>107</v>
      </c>
      <c r="B121" s="6" t="str">
        <f>"OB320"</f>
        <v>OB320</v>
      </c>
      <c r="C121" s="6" t="s">
        <v>88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9">
        <f>_xlfn.IFNA(VLOOKUP(B121,'[1]Target obszar'!$A$2:$D$46,4,FALSE)*1000/12,"")</f>
        <v>33.333333333333336</v>
      </c>
      <c r="J121" s="9">
        <f t="shared" si="1"/>
        <v>0</v>
      </c>
      <c r="K121" s="10">
        <f>SUMIF($B$2:B121,"="&amp;B121,$J$2:J121)</f>
        <v>0</v>
      </c>
      <c r="L121" s="9">
        <f>SUMIF($B$2:B121,"="&amp;B121,$I$2:I121)</f>
        <v>133.33333333333334</v>
      </c>
    </row>
    <row r="122" spans="1:12" x14ac:dyDescent="0.25">
      <c r="A122" s="7" t="s">
        <v>107</v>
      </c>
      <c r="B122" s="12" t="s">
        <v>89</v>
      </c>
      <c r="C122" s="13" t="s">
        <v>90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9">
        <f>_xlfn.IFNA(VLOOKUP(B122,'[1]Target obszar'!$A$2:$D$46,4,FALSE)*1000/12,"")</f>
        <v>291.66666666666669</v>
      </c>
      <c r="J122" s="9">
        <f t="shared" si="1"/>
        <v>0</v>
      </c>
      <c r="K122" s="10">
        <f>SUMIF($B$2:B122,"="&amp;B122,$J$2:J122)</f>
        <v>0</v>
      </c>
      <c r="L122" s="9">
        <f>SUMIF($B$2:B122,"="&amp;B122,$I$2:I122)</f>
        <v>1166.6666666666667</v>
      </c>
    </row>
    <row r="123" spans="1:12" x14ac:dyDescent="0.25">
      <c r="A123" s="6" t="s">
        <v>107</v>
      </c>
      <c r="B123" s="14" t="s">
        <v>91</v>
      </c>
      <c r="C123" s="13" t="s">
        <v>92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9">
        <f>_xlfn.IFNA(VLOOKUP(B123,'[1]Target obszar'!$A$2:$D$46,4,FALSE)*1000/12,"")</f>
        <v>41.666666666666664</v>
      </c>
      <c r="J123" s="9">
        <f t="shared" si="1"/>
        <v>0</v>
      </c>
      <c r="K123" s="10">
        <f>SUMIF($B$2:B123,"="&amp;B123,$J$2:J123)</f>
        <v>0</v>
      </c>
      <c r="L123" s="9">
        <f>SUMIF($B$2:B123,"="&amp;B123,$I$2:I123)</f>
        <v>166.66666666666666</v>
      </c>
    </row>
    <row r="124" spans="1:12" x14ac:dyDescent="0.25">
      <c r="A124" s="7" t="s">
        <v>107</v>
      </c>
      <c r="B124" s="14" t="s">
        <v>93</v>
      </c>
      <c r="C124" s="13" t="s">
        <v>94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9">
        <f>_xlfn.IFNA(VLOOKUP(B124,'[1]Target obszar'!$A$2:$D$46,4,FALSE)*1000/12,"")</f>
        <v>791.66666666666663</v>
      </c>
      <c r="J124" s="9">
        <f t="shared" si="1"/>
        <v>0</v>
      </c>
      <c r="K124" s="10">
        <f>SUMIF($B$2:B124,"="&amp;B124,$J$2:J124)</f>
        <v>0</v>
      </c>
      <c r="L124" s="9">
        <f>SUMIF($B$2:B124,"="&amp;B124,$I$2:I124)</f>
        <v>3166.6666666666665</v>
      </c>
    </row>
    <row r="125" spans="1:12" x14ac:dyDescent="0.25">
      <c r="A125" s="6" t="s">
        <v>107</v>
      </c>
      <c r="B125" s="6" t="str">
        <f>"OB400"</f>
        <v>OB400</v>
      </c>
      <c r="C125" s="6" t="s">
        <v>95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9">
        <f>_xlfn.IFNA(VLOOKUP(B125,'[1]Target obszar'!$A$2:$D$46,4,FALSE)*1000/12,"")</f>
        <v>41.666666666666664</v>
      </c>
      <c r="J125" s="9">
        <f t="shared" si="1"/>
        <v>0</v>
      </c>
      <c r="K125" s="10">
        <f>SUMIF($B$2:B125,"="&amp;B125,$J$2:J125)</f>
        <v>0</v>
      </c>
      <c r="L125" s="9">
        <f>SUMIF($B$2:B125,"="&amp;B125,$I$2:I125)</f>
        <v>166.66666666666666</v>
      </c>
    </row>
    <row r="126" spans="1:12" x14ac:dyDescent="0.25">
      <c r="A126" s="6" t="s">
        <v>107</v>
      </c>
      <c r="B126" s="6" t="str">
        <f>"0051"</f>
        <v>0051</v>
      </c>
      <c r="C126" s="7" t="s">
        <v>96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9">
        <f>_xlfn.IFNA(VLOOKUP(B126,'[1]Target obszar'!$A$2:$D$46,4,FALSE)*1000/12,"")</f>
        <v>2850</v>
      </c>
      <c r="J126" s="9">
        <f t="shared" si="1"/>
        <v>0</v>
      </c>
      <c r="K126" s="10">
        <f>SUMIF($B$2:B126,"="&amp;B126,$J$2:J126)</f>
        <v>297.15999999999997</v>
      </c>
      <c r="L126" s="9">
        <f>SUMIF($B$2:B126,"="&amp;B126,$I$2:I126)</f>
        <v>11400</v>
      </c>
    </row>
    <row r="127" spans="1:12" x14ac:dyDescent="0.25">
      <c r="A127" s="7" t="s">
        <v>107</v>
      </c>
      <c r="B127" s="15" t="s">
        <v>97</v>
      </c>
      <c r="C127" s="15" t="s">
        <v>98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9">
        <f>_xlfn.IFNA(VLOOKUP(B127,'[1]Target obszar'!$A$2:$D$46,4,FALSE)*1000/12,"")</f>
        <v>0</v>
      </c>
      <c r="J127" s="9">
        <f t="shared" si="1"/>
        <v>0</v>
      </c>
      <c r="K127" s="10">
        <f>SUMIF($B$2:B127,"="&amp;B127,$J$2:J127)</f>
        <v>0</v>
      </c>
      <c r="L127" s="9">
        <f>SUMIF($B$2:B127,"="&amp;B127,$I$2:I127)</f>
        <v>0</v>
      </c>
    </row>
    <row r="128" spans="1:12" x14ac:dyDescent="0.25">
      <c r="A128" s="7" t="s">
        <v>107</v>
      </c>
      <c r="B128" s="6" t="str">
        <f>"0054"</f>
        <v>0054</v>
      </c>
      <c r="C128" s="6" t="s">
        <v>99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9">
        <f>_xlfn.IFNA(VLOOKUP(B128,'[1]Target obszar'!$A$2:$D$46,4,FALSE)*1000/12,"")</f>
        <v>1666.6666666666667</v>
      </c>
      <c r="J128" s="9">
        <f t="shared" si="1"/>
        <v>0</v>
      </c>
      <c r="K128" s="10">
        <f>SUMIF($B$2:B128,"="&amp;B128,$J$2:J128)</f>
        <v>0</v>
      </c>
      <c r="L128" s="9">
        <f>SUMIF($B$2:B128,"="&amp;B128,$I$2:I128)</f>
        <v>6666.666666666667</v>
      </c>
    </row>
    <row r="129" spans="1:12" x14ac:dyDescent="0.25">
      <c r="A129" s="6" t="s">
        <v>107</v>
      </c>
      <c r="B129" s="6" t="str">
        <f>"0055"</f>
        <v>0055</v>
      </c>
      <c r="C129" s="6" t="s">
        <v>100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9">
        <f>_xlfn.IFNA(VLOOKUP(B129,'[1]Target obszar'!$A$2:$D$46,4,FALSE)*1000/12,"")</f>
        <v>250</v>
      </c>
      <c r="J129" s="9">
        <f t="shared" si="1"/>
        <v>0</v>
      </c>
      <c r="K129" s="10">
        <f>SUMIF($B$2:B129,"="&amp;B129,$J$2:J129)</f>
        <v>0</v>
      </c>
      <c r="L129" s="9">
        <f>SUMIF($B$2:B129,"="&amp;B129,$I$2:I129)</f>
        <v>1000</v>
      </c>
    </row>
    <row r="130" spans="1:12" x14ac:dyDescent="0.25">
      <c r="A130" s="7" t="s">
        <v>107</v>
      </c>
      <c r="B130" s="6" t="str">
        <f>"0056"</f>
        <v>0056</v>
      </c>
      <c r="C130" s="6" t="s">
        <v>101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9">
        <f>_xlfn.IFNA(VLOOKUP(B130,'[1]Target obszar'!$A$2:$D$46,4,FALSE)*1000/12,"")</f>
        <v>1833.3333333333333</v>
      </c>
      <c r="J130" s="9">
        <f t="shared" si="1"/>
        <v>0</v>
      </c>
      <c r="K130" s="10">
        <f>SUMIF($B$2:B130,"="&amp;B130,$J$2:J130)</f>
        <v>0</v>
      </c>
      <c r="L130" s="9">
        <f>SUMIF($B$2:B130,"="&amp;B130,$I$2:I130)</f>
        <v>7333.333333333333</v>
      </c>
    </row>
    <row r="131" spans="1:12" x14ac:dyDescent="0.25">
      <c r="A131" s="6" t="s">
        <v>107</v>
      </c>
      <c r="B131" s="6" t="str">
        <f>"0060"</f>
        <v>0060</v>
      </c>
      <c r="C131" s="6" t="s">
        <v>102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9">
        <f>_xlfn.IFNA(VLOOKUP(B131,'[1]Target obszar'!$A$2:$D$46,4,FALSE)*1000/12,"")</f>
        <v>1833.3333333333333</v>
      </c>
      <c r="J131" s="9">
        <f t="shared" si="1"/>
        <v>0</v>
      </c>
      <c r="K131" s="10">
        <f>SUMIF($B$2:B131,"="&amp;B131,$J$2:J131)</f>
        <v>767.69622231999995</v>
      </c>
      <c r="L131" s="9">
        <f>SUMIF($B$2:B131,"="&amp;B131,$I$2:I131)</f>
        <v>7333.333333333333</v>
      </c>
    </row>
    <row r="132" spans="1:12" x14ac:dyDescent="0.25">
      <c r="A132" s="7" t="s">
        <v>107</v>
      </c>
      <c r="B132" s="6" t="str">
        <f>"0061"</f>
        <v>0061</v>
      </c>
      <c r="C132" s="6" t="s">
        <v>103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9">
        <f>_xlfn.IFNA(VLOOKUP(B132,'[1]Target obszar'!$A$2:$D$46,4,FALSE)*1000/12,"")</f>
        <v>83.333333333333329</v>
      </c>
      <c r="J132" s="9">
        <f t="shared" si="1"/>
        <v>0</v>
      </c>
      <c r="K132" s="10">
        <f>SUMIF($B$2:B132,"="&amp;B132,$J$2:J132)</f>
        <v>94.392499999999998</v>
      </c>
      <c r="L132" s="9">
        <f>SUMIF($B$2:B132,"="&amp;B132,$I$2:I132)</f>
        <v>333.33333333333331</v>
      </c>
    </row>
    <row r="133" spans="1:12" x14ac:dyDescent="0.25">
      <c r="A133" s="7" t="s">
        <v>107</v>
      </c>
      <c r="B133" s="6" t="str">
        <f>"0065"</f>
        <v>0065</v>
      </c>
      <c r="C133" s="6" t="s">
        <v>104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9">
        <f>_xlfn.IFNA(VLOOKUP(B133,'[1]Target obszar'!$A$2:$D$46,4,FALSE)*1000/12,"")</f>
        <v>125</v>
      </c>
      <c r="J133" s="9">
        <f t="shared" si="1"/>
        <v>0</v>
      </c>
      <c r="K133" s="10">
        <f>SUMIF($B$2:B133,"="&amp;B133,$J$2:J133)</f>
        <v>0</v>
      </c>
      <c r="L133" s="9">
        <f>SUMIF($B$2:B133,"="&amp;B133,$I$2:I133)</f>
        <v>500</v>
      </c>
    </row>
    <row r="134" spans="1:12" x14ac:dyDescent="0.25">
      <c r="A134" s="7" t="s">
        <v>108</v>
      </c>
      <c r="B134" s="6" t="str">
        <f>"OB010"</f>
        <v>OB010</v>
      </c>
      <c r="C134" s="6" t="s">
        <v>68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9">
        <f>_xlfn.IFNA(VLOOKUP(B134,'[1]Target obszar'!$A$2:$D$46,4,FALSE)*1000/12,"")</f>
        <v>41.666666666666664</v>
      </c>
      <c r="J134" s="9">
        <f t="shared" si="1"/>
        <v>0</v>
      </c>
      <c r="K134" s="10">
        <f>SUMIF($B$2:B134,"="&amp;B134,$J$2:J134)</f>
        <v>0</v>
      </c>
      <c r="L134" s="9">
        <f>SUMIF($B$2:B134,"="&amp;B134,$I$2:I134)</f>
        <v>208.33333333333331</v>
      </c>
    </row>
    <row r="135" spans="1:12" x14ac:dyDescent="0.25">
      <c r="A135" s="6" t="s">
        <v>108</v>
      </c>
      <c r="B135" s="6" t="str">
        <f>"OB020"</f>
        <v>OB020</v>
      </c>
      <c r="C135" s="7" t="s">
        <v>69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9">
        <f>_xlfn.IFNA(VLOOKUP(B135,'[1]Target obszar'!$A$2:$D$46,4,FALSE)*1000/12,"")</f>
        <v>166.66666666666666</v>
      </c>
      <c r="J135" s="9">
        <f t="shared" si="1"/>
        <v>0</v>
      </c>
      <c r="K135" s="10">
        <f>SUMIF($B$2:B135,"="&amp;B135,$J$2:J135)</f>
        <v>155.91399999999999</v>
      </c>
      <c r="L135" s="9">
        <f>SUMIF($B$2:B135,"="&amp;B135,$I$2:I135)</f>
        <v>833.33333333333326</v>
      </c>
    </row>
    <row r="136" spans="1:12" x14ac:dyDescent="0.25">
      <c r="A136" s="7" t="s">
        <v>108</v>
      </c>
      <c r="B136" s="6" t="str">
        <f>"OB030"</f>
        <v>OB030</v>
      </c>
      <c r="C136" s="7" t="s">
        <v>70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9">
        <f>_xlfn.IFNA(VLOOKUP(B136,'[1]Target obszar'!$A$2:$D$46,4,FALSE)*1000/12,"")</f>
        <v>16.666666666666668</v>
      </c>
      <c r="J136" s="9">
        <f t="shared" si="1"/>
        <v>0</v>
      </c>
      <c r="K136" s="10">
        <f>SUMIF($B$2:B136,"="&amp;B136,$J$2:J136)</f>
        <v>0</v>
      </c>
      <c r="L136" s="9">
        <f>SUMIF($B$2:B136,"="&amp;B136,$I$2:I136)</f>
        <v>83.333333333333343</v>
      </c>
    </row>
    <row r="137" spans="1:12" x14ac:dyDescent="0.25">
      <c r="A137" s="6" t="s">
        <v>108</v>
      </c>
      <c r="B137" s="6" t="str">
        <f>"OB040"</f>
        <v>OB040</v>
      </c>
      <c r="C137" s="7" t="s">
        <v>71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9">
        <f>_xlfn.IFNA(VLOOKUP(B137,'[1]Target obszar'!$A$2:$D$46,4,FALSE)*1000/12,"")</f>
        <v>125</v>
      </c>
      <c r="J137" s="9">
        <f t="shared" si="1"/>
        <v>0</v>
      </c>
      <c r="K137" s="10">
        <f>SUMIF($B$2:B137,"="&amp;B137,$J$2:J137)</f>
        <v>100.474</v>
      </c>
      <c r="L137" s="9">
        <f>SUMIF($B$2:B137,"="&amp;B137,$I$2:I137)</f>
        <v>625</v>
      </c>
    </row>
    <row r="138" spans="1:12" x14ac:dyDescent="0.25">
      <c r="A138" s="7" t="s">
        <v>108</v>
      </c>
      <c r="B138" s="6" t="str">
        <f>"OB045"</f>
        <v>OB045</v>
      </c>
      <c r="C138" s="7" t="s">
        <v>72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J138" s="9"/>
    </row>
    <row r="139" spans="1:12" x14ac:dyDescent="0.25">
      <c r="A139" s="7" t="s">
        <v>108</v>
      </c>
      <c r="B139" s="6" t="str">
        <f>"OB050"</f>
        <v>OB050</v>
      </c>
      <c r="C139" s="7" t="s">
        <v>73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9">
        <f>_xlfn.IFNA(VLOOKUP(B139,'[1]Target obszar'!$A$2:$D$46,4,FALSE)*1000/12,"")</f>
        <v>166.66666666666666</v>
      </c>
      <c r="J139" s="9">
        <f t="shared" si="1"/>
        <v>0</v>
      </c>
      <c r="K139" s="10">
        <f>SUMIF($B$2:B139,"="&amp;B139,$J$2:J139)</f>
        <v>0</v>
      </c>
      <c r="L139" s="9">
        <f>SUMIF($B$2:B139,"="&amp;B139,$I$2:I139)</f>
        <v>833.33333333333326</v>
      </c>
    </row>
    <row r="140" spans="1:12" x14ac:dyDescent="0.25">
      <c r="A140" s="6" t="s">
        <v>108</v>
      </c>
      <c r="B140" s="6" t="str">
        <f>"OB060"</f>
        <v>OB060</v>
      </c>
      <c r="C140" s="7" t="s">
        <v>74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9">
        <f>_xlfn.IFNA(VLOOKUP(B140,'[1]Target obszar'!$A$2:$D$46,4,FALSE)*1000/12,"")</f>
        <v>333.33333333333331</v>
      </c>
      <c r="J140" s="9">
        <f t="shared" si="1"/>
        <v>0</v>
      </c>
      <c r="K140" s="10">
        <f>SUMIF($B$2:B140,"="&amp;B140,$J$2:J140)</f>
        <v>0</v>
      </c>
      <c r="L140" s="9">
        <f>SUMIF($B$2:B140,"="&amp;B140,$I$2:I140)</f>
        <v>1666.6666666666665</v>
      </c>
    </row>
    <row r="141" spans="1:12" x14ac:dyDescent="0.25">
      <c r="A141" s="7" t="s">
        <v>108</v>
      </c>
      <c r="B141" s="6" t="str">
        <f>"OB070"</f>
        <v>OB070</v>
      </c>
      <c r="C141" s="7" t="s">
        <v>75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9">
        <f>_xlfn.IFNA(VLOOKUP(B141,'[1]Target obszar'!$A$2:$D$46,4,FALSE)*1000/12,"")</f>
        <v>750</v>
      </c>
      <c r="J141" s="9">
        <f t="shared" si="1"/>
        <v>0</v>
      </c>
      <c r="K141" s="10">
        <f>SUMIF($B$2:B141,"="&amp;B141,$J$2:J141)</f>
        <v>285.73599999999999</v>
      </c>
      <c r="L141" s="9">
        <f>SUMIF($B$2:B141,"="&amp;B141,$I$2:I141)</f>
        <v>3750</v>
      </c>
    </row>
    <row r="142" spans="1:12" x14ac:dyDescent="0.25">
      <c r="A142" s="6" t="s">
        <v>108</v>
      </c>
      <c r="B142" s="6" t="str">
        <f>"OB080"</f>
        <v>OB080</v>
      </c>
      <c r="C142" s="7" t="s">
        <v>76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9">
        <f>_xlfn.IFNA(VLOOKUP(B142,'[1]Target obszar'!$A$2:$D$46,4,FALSE)*1000/12,"")</f>
        <v>583.33333333333337</v>
      </c>
      <c r="J142" s="9">
        <f t="shared" si="1"/>
        <v>0</v>
      </c>
      <c r="K142" s="10">
        <f>SUMIF($B$2:B142,"="&amp;B142,$J$2:J142)</f>
        <v>23.562000000000001</v>
      </c>
      <c r="L142" s="9">
        <f>SUMIF($B$2:B142,"="&amp;B142,$I$2:I142)</f>
        <v>2916.666666666667</v>
      </c>
    </row>
    <row r="143" spans="1:12" x14ac:dyDescent="0.25">
      <c r="A143" s="7" t="s">
        <v>108</v>
      </c>
      <c r="B143" s="6" t="str">
        <f>"OB090"</f>
        <v>OB090</v>
      </c>
      <c r="C143" s="7" t="s">
        <v>77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9">
        <f>_xlfn.IFNA(VLOOKUP(B143,'[1]Target obszar'!$A$2:$D$46,4,FALSE)*1000/12,"")</f>
        <v>166.66666666666666</v>
      </c>
      <c r="J143" s="9">
        <f t="shared" si="1"/>
        <v>0</v>
      </c>
      <c r="K143" s="10">
        <f>SUMIF($B$2:B143,"="&amp;B143,$J$2:J143)</f>
        <v>21.23</v>
      </c>
      <c r="L143" s="9">
        <f>SUMIF($B$2:B143,"="&amp;B143,$I$2:I143)</f>
        <v>833.33333333333326</v>
      </c>
    </row>
    <row r="144" spans="1:12" x14ac:dyDescent="0.25">
      <c r="A144" s="6" t="s">
        <v>108</v>
      </c>
      <c r="B144" s="6" t="str">
        <f>"OB100"</f>
        <v>OB100</v>
      </c>
      <c r="C144" s="7" t="s">
        <v>78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9">
        <f>_xlfn.IFNA(VLOOKUP(B144,'[1]Target obszar'!$A$2:$D$46,4,FALSE)*1000/12,"")</f>
        <v>166.66666666666666</v>
      </c>
      <c r="J144" s="9">
        <f t="shared" si="1"/>
        <v>0</v>
      </c>
      <c r="K144" s="10">
        <f>SUMIF($B$2:B144,"="&amp;B144,$J$2:J144)</f>
        <v>16.302</v>
      </c>
      <c r="L144" s="9">
        <f>SUMIF($B$2:B144,"="&amp;B144,$I$2:I144)</f>
        <v>833.33333333333326</v>
      </c>
    </row>
    <row r="145" spans="1:12" x14ac:dyDescent="0.25">
      <c r="A145" s="7" t="s">
        <v>108</v>
      </c>
      <c r="B145" s="6" t="str">
        <f>"OB110"</f>
        <v>OB110</v>
      </c>
      <c r="C145" s="7" t="s">
        <v>79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9">
        <f>_xlfn.IFNA(VLOOKUP(B145,'[1]Target obszar'!$A$2:$D$46,4,FALSE)*1000/12,"")</f>
        <v>208.33333333333334</v>
      </c>
      <c r="J145" s="9">
        <f t="shared" si="1"/>
        <v>0</v>
      </c>
      <c r="K145" s="10">
        <f>SUMIF($B$2:B145,"="&amp;B145,$J$2:J145)</f>
        <v>0</v>
      </c>
      <c r="L145" s="9">
        <f>SUMIF($B$2:B145,"="&amp;B145,$I$2:I145)</f>
        <v>1041.6666666666667</v>
      </c>
    </row>
    <row r="146" spans="1:12" x14ac:dyDescent="0.25">
      <c r="A146" s="7" t="s">
        <v>108</v>
      </c>
      <c r="B146" s="6" t="str">
        <f>"OB115"</f>
        <v>OB115</v>
      </c>
      <c r="C146" s="11" t="s">
        <v>80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9">
        <f>_xlfn.IFNA(VLOOKUP(B146,'[1]Target obszar'!$A$2:$D$46,4,FALSE)*1000/12,"")</f>
        <v>83.333333333333329</v>
      </c>
      <c r="J146" s="9">
        <f t="shared" si="1"/>
        <v>0</v>
      </c>
      <c r="K146" s="10">
        <f>SUMIF($B$2:B146,"="&amp;B146,$J$2:J146)</f>
        <v>0</v>
      </c>
      <c r="L146" s="9">
        <f>SUMIF($B$2:B146,"="&amp;B146,$I$2:I146)</f>
        <v>416.66666666666663</v>
      </c>
    </row>
    <row r="147" spans="1:12" x14ac:dyDescent="0.25">
      <c r="A147" s="6" t="s">
        <v>108</v>
      </c>
      <c r="B147" s="6" t="str">
        <f>"OB120"</f>
        <v>OB120</v>
      </c>
      <c r="C147" s="7" t="s">
        <v>81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9">
        <f>_xlfn.IFNA(VLOOKUP(B147,'[1]Target obszar'!$A$2:$D$46,4,FALSE)*1000/12,"")</f>
        <v>208.33333333333334</v>
      </c>
      <c r="J147" s="9">
        <f t="shared" si="1"/>
        <v>0</v>
      </c>
      <c r="K147" s="10">
        <f>SUMIF($B$2:B147,"="&amp;B147,$J$2:J147)</f>
        <v>50.276111159999999</v>
      </c>
      <c r="L147" s="9">
        <f>SUMIF($B$2:B147,"="&amp;B147,$I$2:I147)</f>
        <v>1041.6666666666667</v>
      </c>
    </row>
    <row r="148" spans="1:12" x14ac:dyDescent="0.25">
      <c r="A148" s="7" t="s">
        <v>108</v>
      </c>
      <c r="B148" s="6" t="str">
        <f>"OB130"</f>
        <v>OB130</v>
      </c>
      <c r="C148" s="7" t="s">
        <v>82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9">
        <f>_xlfn.IFNA(VLOOKUP(B148,'[1]Target obszar'!$A$2:$D$46,4,FALSE)*1000/12,"")</f>
        <v>666.66666666666663</v>
      </c>
      <c r="J148" s="9">
        <f t="shared" si="1"/>
        <v>0</v>
      </c>
      <c r="K148" s="10">
        <f>SUMIF($B$2:B148,"="&amp;B148,$J$2:J148)</f>
        <v>1617.9887785599999</v>
      </c>
      <c r="L148" s="9">
        <f>SUMIF($B$2:B148,"="&amp;B148,$I$2:I148)</f>
        <v>3333.333333333333</v>
      </c>
    </row>
    <row r="149" spans="1:12" x14ac:dyDescent="0.25">
      <c r="A149" s="7" t="s">
        <v>108</v>
      </c>
      <c r="B149" s="6" t="str">
        <f>"OB150"</f>
        <v>OB150</v>
      </c>
      <c r="C149" s="7" t="s">
        <v>83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9">
        <f>_xlfn.IFNA(VLOOKUP(B149,'[1]Target obszar'!$A$2:$D$46,4,FALSE)*1000/12,"")</f>
        <v>41.666666666666664</v>
      </c>
      <c r="J149" s="9">
        <f t="shared" si="1"/>
        <v>0</v>
      </c>
      <c r="K149" s="10">
        <f>SUMIF($B$2:B149,"="&amp;B149,$J$2:J149)</f>
        <v>0</v>
      </c>
      <c r="L149" s="9">
        <f>SUMIF($B$2:B149,"="&amp;B149,$I$2:I149)</f>
        <v>208.33333333333331</v>
      </c>
    </row>
    <row r="150" spans="1:12" x14ac:dyDescent="0.25">
      <c r="A150" s="6" t="s">
        <v>108</v>
      </c>
      <c r="B150" s="6" t="str">
        <f>"OB200"</f>
        <v>OB200</v>
      </c>
      <c r="C150" s="7" t="s">
        <v>84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9">
        <f>_xlfn.IFNA(VLOOKUP(B150,'[1]Target obszar'!$A$2:$D$46,4,FALSE)*1000/12,"")</f>
        <v>41.666666666666664</v>
      </c>
      <c r="J150" s="9">
        <f t="shared" si="1"/>
        <v>0</v>
      </c>
      <c r="K150" s="10">
        <f>SUMIF($B$2:B150,"="&amp;B150,$J$2:J150)</f>
        <v>0</v>
      </c>
      <c r="L150" s="9">
        <f>SUMIF($B$2:B150,"="&amp;B150,$I$2:I150)</f>
        <v>208.33333333333331</v>
      </c>
    </row>
    <row r="151" spans="1:12" x14ac:dyDescent="0.25">
      <c r="A151" s="7" t="s">
        <v>108</v>
      </c>
      <c r="B151" s="6" t="str">
        <f>"OB210"</f>
        <v>OB210</v>
      </c>
      <c r="C151" s="7" t="s">
        <v>85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9">
        <f>_xlfn.IFNA(VLOOKUP(B151,'[1]Target obszar'!$A$2:$D$46,4,FALSE)*1000/12,"")</f>
        <v>416.66666666666669</v>
      </c>
      <c r="J151" s="9">
        <f t="shared" si="1"/>
        <v>0</v>
      </c>
      <c r="K151" s="10">
        <f>SUMIF($B$2:B151,"="&amp;B151,$J$2:J151)</f>
        <v>1270.5574444199999</v>
      </c>
      <c r="L151" s="9">
        <f>SUMIF($B$2:B151,"="&amp;B151,$I$2:I151)</f>
        <v>2083.3333333333335</v>
      </c>
    </row>
    <row r="152" spans="1:12" x14ac:dyDescent="0.25">
      <c r="A152" s="6" t="s">
        <v>108</v>
      </c>
      <c r="B152" s="6" t="str">
        <f>"OB300"</f>
        <v>OB300</v>
      </c>
      <c r="C152" s="7" t="s">
        <v>86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9">
        <f>_xlfn.IFNA(VLOOKUP(B152,'[1]Target obszar'!$A$2:$D$46,4,FALSE)*1000/12,"")</f>
        <v>100</v>
      </c>
      <c r="J152" s="9">
        <f t="shared" ref="J152:J227" si="2">SUM(E152:H152)</f>
        <v>0</v>
      </c>
      <c r="K152" s="10">
        <f>SUMIF($B$2:B152,"="&amp;B152,$J$2:J152)</f>
        <v>0</v>
      </c>
      <c r="L152" s="9">
        <f>SUMIF($B$2:B152,"="&amp;B152,$I$2:I152)</f>
        <v>500</v>
      </c>
    </row>
    <row r="153" spans="1:12" x14ac:dyDescent="0.25">
      <c r="A153" s="7" t="s">
        <v>108</v>
      </c>
      <c r="B153" s="6" t="str">
        <f>"OB310"</f>
        <v>OB310</v>
      </c>
      <c r="C153" s="6" t="s">
        <v>87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9">
        <f>_xlfn.IFNA(VLOOKUP(B153,'[1]Target obszar'!$A$2:$D$46,4,FALSE)*1000/12,"")</f>
        <v>41.666666666666664</v>
      </c>
      <c r="J153" s="9">
        <f t="shared" si="2"/>
        <v>0</v>
      </c>
      <c r="K153" s="10">
        <f>SUMIF($B$2:B153,"="&amp;B153,$J$2:J153)</f>
        <v>0</v>
      </c>
      <c r="L153" s="9">
        <f>SUMIF($B$2:B153,"="&amp;B153,$I$2:I153)</f>
        <v>208.33333333333331</v>
      </c>
    </row>
    <row r="154" spans="1:12" x14ac:dyDescent="0.25">
      <c r="A154" s="6" t="s">
        <v>108</v>
      </c>
      <c r="B154" s="6" t="str">
        <f>"OB320"</f>
        <v>OB320</v>
      </c>
      <c r="C154" s="6" t="s">
        <v>88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9">
        <f>_xlfn.IFNA(VLOOKUP(B154,'[1]Target obszar'!$A$2:$D$46,4,FALSE)*1000/12,"")</f>
        <v>33.333333333333336</v>
      </c>
      <c r="J154" s="9">
        <f t="shared" si="2"/>
        <v>0</v>
      </c>
      <c r="K154" s="10">
        <f>SUMIF($B$2:B154,"="&amp;B154,$J$2:J154)</f>
        <v>0</v>
      </c>
      <c r="L154" s="9">
        <f>SUMIF($B$2:B154,"="&amp;B154,$I$2:I154)</f>
        <v>166.66666666666669</v>
      </c>
    </row>
    <row r="155" spans="1:12" x14ac:dyDescent="0.25">
      <c r="A155" s="7" t="s">
        <v>108</v>
      </c>
      <c r="B155" s="12" t="s">
        <v>89</v>
      </c>
      <c r="C155" s="13" t="s">
        <v>90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9">
        <f>_xlfn.IFNA(VLOOKUP(B155,'[1]Target obszar'!$A$2:$D$46,4,FALSE)*1000/12,"")</f>
        <v>291.66666666666669</v>
      </c>
      <c r="J155" s="9">
        <f t="shared" si="2"/>
        <v>0</v>
      </c>
      <c r="K155" s="10">
        <f>SUMIF($B$2:B155,"="&amp;B155,$J$2:J155)</f>
        <v>0</v>
      </c>
      <c r="L155" s="9">
        <f>SUMIF($B$2:B155,"="&amp;B155,$I$2:I155)</f>
        <v>1458.3333333333335</v>
      </c>
    </row>
    <row r="156" spans="1:12" x14ac:dyDescent="0.25">
      <c r="A156" s="6" t="s">
        <v>108</v>
      </c>
      <c r="B156" s="14" t="s">
        <v>91</v>
      </c>
      <c r="C156" s="13" t="s">
        <v>92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9">
        <f>_xlfn.IFNA(VLOOKUP(B156,'[1]Target obszar'!$A$2:$D$46,4,FALSE)*1000/12,"")</f>
        <v>41.666666666666664</v>
      </c>
      <c r="J156" s="9">
        <f t="shared" si="2"/>
        <v>0</v>
      </c>
      <c r="K156" s="10">
        <f>SUMIF($B$2:B156,"="&amp;B156,$J$2:J156)</f>
        <v>0</v>
      </c>
      <c r="L156" s="9">
        <f>SUMIF($B$2:B156,"="&amp;B156,$I$2:I156)</f>
        <v>208.33333333333331</v>
      </c>
    </row>
    <row r="157" spans="1:12" x14ac:dyDescent="0.25">
      <c r="A157" s="7" t="s">
        <v>108</v>
      </c>
      <c r="B157" s="14" t="s">
        <v>93</v>
      </c>
      <c r="C157" s="13" t="s">
        <v>94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9">
        <f>_xlfn.IFNA(VLOOKUP(B157,'[1]Target obszar'!$A$2:$D$46,4,FALSE)*1000/12,"")</f>
        <v>791.66666666666663</v>
      </c>
      <c r="J157" s="9">
        <f t="shared" si="2"/>
        <v>0</v>
      </c>
      <c r="K157" s="10">
        <f>SUMIF($B$2:B157,"="&amp;B157,$J$2:J157)</f>
        <v>0</v>
      </c>
      <c r="L157" s="9">
        <f>SUMIF($B$2:B157,"="&amp;B157,$I$2:I157)</f>
        <v>3958.333333333333</v>
      </c>
    </row>
    <row r="158" spans="1:12" x14ac:dyDescent="0.25">
      <c r="A158" s="6" t="s">
        <v>108</v>
      </c>
      <c r="B158" s="6" t="str">
        <f>"OB400"</f>
        <v>OB400</v>
      </c>
      <c r="C158" s="6" t="s">
        <v>95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9">
        <f>_xlfn.IFNA(VLOOKUP(B158,'[1]Target obszar'!$A$2:$D$46,4,FALSE)*1000/12,"")</f>
        <v>41.666666666666664</v>
      </c>
      <c r="J158" s="9">
        <f t="shared" si="2"/>
        <v>0</v>
      </c>
      <c r="K158" s="10">
        <f>SUMIF($B$2:B158,"="&amp;B158,$J$2:J158)</f>
        <v>0</v>
      </c>
      <c r="L158" s="9">
        <f>SUMIF($B$2:B158,"="&amp;B158,$I$2:I158)</f>
        <v>208.33333333333331</v>
      </c>
    </row>
    <row r="159" spans="1:12" x14ac:dyDescent="0.25">
      <c r="A159" s="6" t="s">
        <v>108</v>
      </c>
      <c r="B159" s="6" t="str">
        <f>"0051"</f>
        <v>0051</v>
      </c>
      <c r="C159" s="7" t="s">
        <v>96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9">
        <f>_xlfn.IFNA(VLOOKUP(B159,'[1]Target obszar'!$A$2:$D$46,4,FALSE)*1000/12,"")</f>
        <v>2850</v>
      </c>
      <c r="J159" s="9">
        <f t="shared" si="2"/>
        <v>0</v>
      </c>
      <c r="K159" s="10">
        <f>SUMIF($B$2:B159,"="&amp;B159,$J$2:J159)</f>
        <v>297.15999999999997</v>
      </c>
      <c r="L159" s="9">
        <f>SUMIF($B$2:B159,"="&amp;B159,$I$2:I159)</f>
        <v>14250</v>
      </c>
    </row>
    <row r="160" spans="1:12" x14ac:dyDescent="0.25">
      <c r="A160" s="7" t="s">
        <v>108</v>
      </c>
      <c r="B160" s="15" t="s">
        <v>97</v>
      </c>
      <c r="C160" s="15" t="s">
        <v>98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9">
        <f>_xlfn.IFNA(VLOOKUP(B160,'[1]Target obszar'!$A$2:$D$46,4,FALSE)*1000/12,"")</f>
        <v>0</v>
      </c>
      <c r="J160" s="9">
        <f t="shared" si="2"/>
        <v>0</v>
      </c>
      <c r="K160" s="10">
        <f>SUMIF($B$2:B160,"="&amp;B160,$J$2:J160)</f>
        <v>0</v>
      </c>
      <c r="L160" s="9">
        <f>SUMIF($B$2:B160,"="&amp;B160,$I$2:I160)</f>
        <v>0</v>
      </c>
    </row>
    <row r="161" spans="1:12" x14ac:dyDescent="0.25">
      <c r="A161" s="7" t="s">
        <v>108</v>
      </c>
      <c r="B161" s="6" t="str">
        <f>"0054"</f>
        <v>0054</v>
      </c>
      <c r="C161" s="6" t="s">
        <v>99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9">
        <f>_xlfn.IFNA(VLOOKUP(B161,'[1]Target obszar'!$A$2:$D$46,4,FALSE)*1000/12,"")</f>
        <v>1666.6666666666667</v>
      </c>
      <c r="J161" s="9">
        <f t="shared" si="2"/>
        <v>0</v>
      </c>
      <c r="K161" s="10">
        <f>SUMIF($B$2:B161,"="&amp;B161,$J$2:J161)</f>
        <v>0</v>
      </c>
      <c r="L161" s="9">
        <f>SUMIF($B$2:B161,"="&amp;B161,$I$2:I161)</f>
        <v>8333.3333333333339</v>
      </c>
    </row>
    <row r="162" spans="1:12" x14ac:dyDescent="0.25">
      <c r="A162" s="6" t="s">
        <v>108</v>
      </c>
      <c r="B162" s="6" t="str">
        <f>"0055"</f>
        <v>0055</v>
      </c>
      <c r="C162" s="6" t="s">
        <v>100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9">
        <f>_xlfn.IFNA(VLOOKUP(B162,'[1]Target obszar'!$A$2:$D$46,4,FALSE)*1000/12,"")</f>
        <v>250</v>
      </c>
      <c r="J162" s="9">
        <f t="shared" si="2"/>
        <v>0</v>
      </c>
      <c r="K162" s="10">
        <f>SUMIF($B$2:B162,"="&amp;B162,$J$2:J162)</f>
        <v>0</v>
      </c>
      <c r="L162" s="9">
        <f>SUMIF($B$2:B162,"="&amp;B162,$I$2:I162)</f>
        <v>1250</v>
      </c>
    </row>
    <row r="163" spans="1:12" x14ac:dyDescent="0.25">
      <c r="A163" s="7" t="s">
        <v>108</v>
      </c>
      <c r="B163" s="6" t="str">
        <f>"0056"</f>
        <v>0056</v>
      </c>
      <c r="C163" s="6" t="s">
        <v>101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9">
        <f>_xlfn.IFNA(VLOOKUP(B163,'[1]Target obszar'!$A$2:$D$46,4,FALSE)*1000/12,"")</f>
        <v>1833.3333333333333</v>
      </c>
      <c r="J163" s="9">
        <f t="shared" si="2"/>
        <v>0</v>
      </c>
      <c r="K163" s="10">
        <f>SUMIF($B$2:B163,"="&amp;B163,$J$2:J163)</f>
        <v>0</v>
      </c>
      <c r="L163" s="9">
        <f>SUMIF($B$2:B163,"="&amp;B163,$I$2:I163)</f>
        <v>9166.6666666666661</v>
      </c>
    </row>
    <row r="164" spans="1:12" x14ac:dyDescent="0.25">
      <c r="A164" s="6" t="s">
        <v>108</v>
      </c>
      <c r="B164" s="6" t="str">
        <f>"0060"</f>
        <v>0060</v>
      </c>
      <c r="C164" s="6" t="s">
        <v>102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9">
        <f>_xlfn.IFNA(VLOOKUP(B164,'[1]Target obszar'!$A$2:$D$46,4,FALSE)*1000/12,"")</f>
        <v>1833.3333333333333</v>
      </c>
      <c r="J164" s="9">
        <f t="shared" si="2"/>
        <v>0</v>
      </c>
      <c r="K164" s="10">
        <f>SUMIF($B$2:B164,"="&amp;B164,$J$2:J164)</f>
        <v>767.69622231999995</v>
      </c>
      <c r="L164" s="9">
        <f>SUMIF($B$2:B164,"="&amp;B164,$I$2:I164)</f>
        <v>9166.6666666666661</v>
      </c>
    </row>
    <row r="165" spans="1:12" x14ac:dyDescent="0.25">
      <c r="A165" s="7" t="s">
        <v>108</v>
      </c>
      <c r="B165" s="6" t="str">
        <f>"0061"</f>
        <v>0061</v>
      </c>
      <c r="C165" s="6" t="s">
        <v>103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9">
        <f>_xlfn.IFNA(VLOOKUP(B165,'[1]Target obszar'!$A$2:$D$46,4,FALSE)*1000/12,"")</f>
        <v>83.333333333333329</v>
      </c>
      <c r="J165" s="9">
        <f t="shared" si="2"/>
        <v>0</v>
      </c>
      <c r="K165" s="10">
        <f>SUMIF($B$2:B165,"="&amp;B165,$J$2:J165)</f>
        <v>94.392499999999998</v>
      </c>
      <c r="L165" s="9">
        <f>SUMIF($B$2:B165,"="&amp;B165,$I$2:I165)</f>
        <v>416.66666666666663</v>
      </c>
    </row>
    <row r="166" spans="1:12" x14ac:dyDescent="0.25">
      <c r="A166" s="7" t="s">
        <v>108</v>
      </c>
      <c r="B166" s="6" t="str">
        <f>"0065"</f>
        <v>0065</v>
      </c>
      <c r="C166" s="6" t="s">
        <v>104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 s="9">
        <f>_xlfn.IFNA(VLOOKUP(B166,'[1]Target obszar'!$A$2:$D$46,4,FALSE)*1000/12,"")</f>
        <v>125</v>
      </c>
      <c r="J166" s="9">
        <f t="shared" si="2"/>
        <v>0</v>
      </c>
      <c r="K166" s="10">
        <f>SUMIF($B$2:B166,"="&amp;B166,$J$2:J166)</f>
        <v>0</v>
      </c>
      <c r="L166" s="9">
        <f>SUMIF($B$2:B166,"="&amp;B166,$I$2:I166)</f>
        <v>625</v>
      </c>
    </row>
    <row r="167" spans="1:12" x14ac:dyDescent="0.25">
      <c r="A167" s="7" t="s">
        <v>109</v>
      </c>
      <c r="B167" s="6" t="str">
        <f>"OB010"</f>
        <v>OB010</v>
      </c>
      <c r="C167" s="6" t="s">
        <v>68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9">
        <f>_xlfn.IFNA(VLOOKUP(B167,'[1]Target obszar'!$A$2:$D$46,4,FALSE)*1000/12,"")</f>
        <v>41.666666666666664</v>
      </c>
      <c r="J167" s="9">
        <f t="shared" si="2"/>
        <v>0</v>
      </c>
      <c r="K167" s="10">
        <f>SUMIF($B$2:B167,"="&amp;B167,$J$2:J167)</f>
        <v>0</v>
      </c>
      <c r="L167" s="9">
        <f>SUMIF($B$2:B167,"="&amp;B167,$I$2:I167)</f>
        <v>249.99999999999997</v>
      </c>
    </row>
    <row r="168" spans="1:12" x14ac:dyDescent="0.25">
      <c r="A168" s="6" t="s">
        <v>109</v>
      </c>
      <c r="B168" s="6" t="str">
        <f>"OB020"</f>
        <v>OB020</v>
      </c>
      <c r="C168" s="7" t="s">
        <v>69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9">
        <f>_xlfn.IFNA(VLOOKUP(B168,'[1]Target obszar'!$A$2:$D$46,4,FALSE)*1000/12,"")</f>
        <v>166.66666666666666</v>
      </c>
      <c r="J168" s="9">
        <f t="shared" si="2"/>
        <v>0</v>
      </c>
      <c r="K168" s="10">
        <f>SUMIF($B$2:B168,"="&amp;B168,$J$2:J168)</f>
        <v>155.91399999999999</v>
      </c>
      <c r="L168" s="9">
        <f>SUMIF($B$2:B168,"="&amp;B168,$I$2:I168)</f>
        <v>999.99999999999989</v>
      </c>
    </row>
    <row r="169" spans="1:12" x14ac:dyDescent="0.25">
      <c r="A169" s="7" t="s">
        <v>109</v>
      </c>
      <c r="B169" s="6" t="str">
        <f>"OB030"</f>
        <v>OB030</v>
      </c>
      <c r="C169" s="7" t="s">
        <v>70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9">
        <f>_xlfn.IFNA(VLOOKUP(B169,'[1]Target obszar'!$A$2:$D$46,4,FALSE)*1000/12,"")</f>
        <v>16.666666666666668</v>
      </c>
      <c r="J169" s="9">
        <f t="shared" si="2"/>
        <v>0</v>
      </c>
      <c r="K169" s="10">
        <f>SUMIF($B$2:B169,"="&amp;B169,$J$2:J169)</f>
        <v>0</v>
      </c>
      <c r="L169" s="9">
        <f>SUMIF($B$2:B169,"="&amp;B169,$I$2:I169)</f>
        <v>100.00000000000001</v>
      </c>
    </row>
    <row r="170" spans="1:12" x14ac:dyDescent="0.25">
      <c r="A170" s="6" t="s">
        <v>109</v>
      </c>
      <c r="B170" s="6" t="str">
        <f>"OB040"</f>
        <v>OB040</v>
      </c>
      <c r="C170" s="7" t="s">
        <v>71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9">
        <f>_xlfn.IFNA(VLOOKUP(B170,'[1]Target obszar'!$A$2:$D$46,4,FALSE)*1000/12,"")</f>
        <v>125</v>
      </c>
      <c r="J170" s="9">
        <f t="shared" si="2"/>
        <v>0</v>
      </c>
      <c r="K170" s="10">
        <f>SUMIF($B$2:B170,"="&amp;B170,$J$2:J170)</f>
        <v>100.474</v>
      </c>
      <c r="L170" s="9">
        <f>SUMIF($B$2:B170,"="&amp;B170,$I$2:I170)</f>
        <v>750</v>
      </c>
    </row>
    <row r="171" spans="1:12" x14ac:dyDescent="0.25">
      <c r="A171" s="7" t="s">
        <v>109</v>
      </c>
      <c r="B171" s="6" t="str">
        <f>"OB045"</f>
        <v>OB045</v>
      </c>
      <c r="C171" s="7" t="s">
        <v>72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 s="9">
        <f>_xlfn.IFNA(VLOOKUP(B171,'[1]Target obszar'!$A$2:$D$46,4,FALSE)*1000/12,"")</f>
        <v>0</v>
      </c>
      <c r="J171" s="9">
        <f t="shared" si="2"/>
        <v>0</v>
      </c>
      <c r="K171" s="10">
        <f>SUMIF($B$2:B171,"="&amp;B171,$J$2:J171)</f>
        <v>0</v>
      </c>
      <c r="L171" s="9">
        <f>SUMIF($B$2:B171,"="&amp;B171,$I$2:I171)</f>
        <v>0</v>
      </c>
    </row>
    <row r="172" spans="1:12" x14ac:dyDescent="0.25">
      <c r="A172" s="7" t="s">
        <v>109</v>
      </c>
      <c r="B172" s="6" t="str">
        <f>"OB050"</f>
        <v>OB050</v>
      </c>
      <c r="C172" s="7" t="s">
        <v>73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9">
        <f>_xlfn.IFNA(VLOOKUP(B172,'[1]Target obszar'!$A$2:$D$46,4,FALSE)*1000/12,"")</f>
        <v>166.66666666666666</v>
      </c>
      <c r="J172" s="9">
        <f t="shared" si="2"/>
        <v>0</v>
      </c>
      <c r="K172" s="10">
        <f>SUMIF($B$2:B172,"="&amp;B172,$J$2:J172)</f>
        <v>0</v>
      </c>
      <c r="L172" s="9">
        <f>SUMIF($B$2:B172,"="&amp;B172,$I$2:I172)</f>
        <v>999.99999999999989</v>
      </c>
    </row>
    <row r="173" spans="1:12" x14ac:dyDescent="0.25">
      <c r="A173" s="6" t="s">
        <v>109</v>
      </c>
      <c r="B173" s="6" t="str">
        <f>"OB060"</f>
        <v>OB060</v>
      </c>
      <c r="C173" s="7" t="s">
        <v>74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9">
        <f>_xlfn.IFNA(VLOOKUP(B173,'[1]Target obszar'!$A$2:$D$46,4,FALSE)*1000/12,"")</f>
        <v>333.33333333333331</v>
      </c>
      <c r="J173" s="9">
        <f t="shared" si="2"/>
        <v>0</v>
      </c>
      <c r="K173" s="10">
        <f>SUMIF($B$2:B173,"="&amp;B173,$J$2:J173)</f>
        <v>0</v>
      </c>
      <c r="L173" s="9">
        <f>SUMIF($B$2:B173,"="&amp;B173,$I$2:I173)</f>
        <v>1999.9999999999998</v>
      </c>
    </row>
    <row r="174" spans="1:12" x14ac:dyDescent="0.25">
      <c r="A174" s="7" t="s">
        <v>109</v>
      </c>
      <c r="B174" s="6" t="str">
        <f>"OB070"</f>
        <v>OB070</v>
      </c>
      <c r="C174" s="7" t="s">
        <v>75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9">
        <f>_xlfn.IFNA(VLOOKUP(B174,'[1]Target obszar'!$A$2:$D$46,4,FALSE)*1000/12,"")</f>
        <v>750</v>
      </c>
      <c r="J174" s="9">
        <f t="shared" si="2"/>
        <v>0</v>
      </c>
      <c r="K174" s="10">
        <f>SUMIF($B$2:B174,"="&amp;B174,$J$2:J174)</f>
        <v>285.73599999999999</v>
      </c>
      <c r="L174" s="9">
        <f>SUMIF($B$2:B174,"="&amp;B174,$I$2:I174)</f>
        <v>4500</v>
      </c>
    </row>
    <row r="175" spans="1:12" x14ac:dyDescent="0.25">
      <c r="A175" s="6" t="s">
        <v>109</v>
      </c>
      <c r="B175" s="6" t="str">
        <f>"OB080"</f>
        <v>OB080</v>
      </c>
      <c r="C175" s="7" t="s">
        <v>76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9">
        <f>_xlfn.IFNA(VLOOKUP(B175,'[1]Target obszar'!$A$2:$D$46,4,FALSE)*1000/12,"")</f>
        <v>583.33333333333337</v>
      </c>
      <c r="J175" s="9">
        <f t="shared" si="2"/>
        <v>0</v>
      </c>
      <c r="K175" s="10">
        <f>SUMIF($B$2:B175,"="&amp;B175,$J$2:J175)</f>
        <v>23.562000000000001</v>
      </c>
      <c r="L175" s="9">
        <f>SUMIF($B$2:B175,"="&amp;B175,$I$2:I175)</f>
        <v>3500.0000000000005</v>
      </c>
    </row>
    <row r="176" spans="1:12" x14ac:dyDescent="0.25">
      <c r="A176" s="7" t="s">
        <v>109</v>
      </c>
      <c r="B176" s="6" t="str">
        <f>"OB090"</f>
        <v>OB090</v>
      </c>
      <c r="C176" s="7" t="s">
        <v>77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 s="9">
        <f>_xlfn.IFNA(VLOOKUP(B176,'[1]Target obszar'!$A$2:$D$46,4,FALSE)*1000/12,"")</f>
        <v>166.66666666666666</v>
      </c>
      <c r="J176" s="9">
        <f t="shared" si="2"/>
        <v>0</v>
      </c>
      <c r="K176" s="10">
        <f>SUMIF($B$2:B176,"="&amp;B176,$J$2:J176)</f>
        <v>21.23</v>
      </c>
      <c r="L176" s="9">
        <f>SUMIF($B$2:B176,"="&amp;B176,$I$2:I176)</f>
        <v>999.99999999999989</v>
      </c>
    </row>
    <row r="177" spans="1:12" x14ac:dyDescent="0.25">
      <c r="A177" s="6" t="s">
        <v>109</v>
      </c>
      <c r="B177" s="6" t="str">
        <f>"OB100"</f>
        <v>OB100</v>
      </c>
      <c r="C177" s="7" t="s">
        <v>78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 s="9">
        <f>_xlfn.IFNA(VLOOKUP(B177,'[1]Target obszar'!$A$2:$D$46,4,FALSE)*1000/12,"")</f>
        <v>166.66666666666666</v>
      </c>
      <c r="J177" s="9">
        <f t="shared" si="2"/>
        <v>0</v>
      </c>
      <c r="K177" s="10">
        <f>SUMIF($B$2:B177,"="&amp;B177,$J$2:J177)</f>
        <v>16.302</v>
      </c>
      <c r="L177" s="9">
        <f>SUMIF($B$2:B177,"="&amp;B177,$I$2:I177)</f>
        <v>999.99999999999989</v>
      </c>
    </row>
    <row r="178" spans="1:12" x14ac:dyDescent="0.25">
      <c r="A178" s="7" t="s">
        <v>109</v>
      </c>
      <c r="B178" s="6" t="str">
        <f>"OB110"</f>
        <v>OB110</v>
      </c>
      <c r="C178" s="7" t="s">
        <v>79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9">
        <f>_xlfn.IFNA(VLOOKUP(B178,'[1]Target obszar'!$A$2:$D$46,4,FALSE)*1000/12,"")</f>
        <v>208.33333333333334</v>
      </c>
      <c r="J178" s="9">
        <f t="shared" si="2"/>
        <v>0</v>
      </c>
      <c r="K178" s="10">
        <f>SUMIF($B$2:B178,"="&amp;B178,$J$2:J178)</f>
        <v>0</v>
      </c>
      <c r="L178" s="9">
        <f>SUMIF($B$2:B178,"="&amp;B178,$I$2:I178)</f>
        <v>1250</v>
      </c>
    </row>
    <row r="179" spans="1:12" x14ac:dyDescent="0.25">
      <c r="A179" s="7" t="s">
        <v>109</v>
      </c>
      <c r="B179" s="6" t="str">
        <f>"OB115"</f>
        <v>OB115</v>
      </c>
      <c r="C179" s="11" t="s">
        <v>80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9">
        <f>_xlfn.IFNA(VLOOKUP(B179,'[1]Target obszar'!$A$2:$D$46,4,FALSE)*1000/12,"")</f>
        <v>83.333333333333329</v>
      </c>
      <c r="J179" s="9">
        <f t="shared" si="2"/>
        <v>0</v>
      </c>
      <c r="K179" s="10">
        <f>SUMIF($B$2:B179,"="&amp;B179,$J$2:J179)</f>
        <v>0</v>
      </c>
      <c r="L179" s="9">
        <f>SUMIF($B$2:B179,"="&amp;B179,$I$2:I179)</f>
        <v>499.99999999999994</v>
      </c>
    </row>
    <row r="180" spans="1:12" x14ac:dyDescent="0.25">
      <c r="A180" s="6" t="s">
        <v>109</v>
      </c>
      <c r="B180" s="6" t="str">
        <f>"OB120"</f>
        <v>OB120</v>
      </c>
      <c r="C180" s="7" t="s">
        <v>81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9">
        <f>_xlfn.IFNA(VLOOKUP(B180,'[1]Target obszar'!$A$2:$D$46,4,FALSE)*1000/12,"")</f>
        <v>208.33333333333334</v>
      </c>
      <c r="J180" s="9">
        <f t="shared" si="2"/>
        <v>0</v>
      </c>
      <c r="K180" s="10">
        <f>SUMIF($B$2:B180,"="&amp;B180,$J$2:J180)</f>
        <v>50.276111159999999</v>
      </c>
      <c r="L180" s="9">
        <f>SUMIF($B$2:B180,"="&amp;B180,$I$2:I180)</f>
        <v>1250</v>
      </c>
    </row>
    <row r="181" spans="1:12" x14ac:dyDescent="0.25">
      <c r="A181" s="7" t="s">
        <v>109</v>
      </c>
      <c r="B181" s="6" t="str">
        <f>"OB130"</f>
        <v>OB130</v>
      </c>
      <c r="C181" s="7" t="s">
        <v>82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9">
        <f>_xlfn.IFNA(VLOOKUP(B181,'[1]Target obszar'!$A$2:$D$46,4,FALSE)*1000/12,"")</f>
        <v>666.66666666666663</v>
      </c>
      <c r="J181" s="9">
        <f t="shared" si="2"/>
        <v>0</v>
      </c>
      <c r="K181" s="10">
        <f>SUMIF($B$2:B181,"="&amp;B181,$J$2:J181)</f>
        <v>1617.9887785599999</v>
      </c>
      <c r="L181" s="9">
        <f>SUMIF($B$2:B181,"="&amp;B181,$I$2:I181)</f>
        <v>3999.9999999999995</v>
      </c>
    </row>
    <row r="182" spans="1:12" x14ac:dyDescent="0.25">
      <c r="A182" s="7" t="s">
        <v>109</v>
      </c>
      <c r="B182" s="6" t="str">
        <f>"OB150"</f>
        <v>OB150</v>
      </c>
      <c r="C182" s="7" t="s">
        <v>83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9">
        <f>_xlfn.IFNA(VLOOKUP(B182,'[1]Target obszar'!$A$2:$D$46,4,FALSE)*1000/12,"")</f>
        <v>41.666666666666664</v>
      </c>
      <c r="J182" s="9">
        <f t="shared" si="2"/>
        <v>0</v>
      </c>
      <c r="K182" s="10">
        <f>SUMIF($B$2:B182,"="&amp;B182,$J$2:J182)</f>
        <v>0</v>
      </c>
      <c r="L182" s="9">
        <f>SUMIF($B$2:B182,"="&amp;B182,$I$2:I182)</f>
        <v>249.99999999999997</v>
      </c>
    </row>
    <row r="183" spans="1:12" x14ac:dyDescent="0.25">
      <c r="A183" s="6" t="s">
        <v>109</v>
      </c>
      <c r="B183" s="6" t="str">
        <f>"OB200"</f>
        <v>OB200</v>
      </c>
      <c r="C183" s="7" t="s">
        <v>84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9">
        <f>_xlfn.IFNA(VLOOKUP(B183,'[1]Target obszar'!$A$2:$D$46,4,FALSE)*1000/12,"")</f>
        <v>41.666666666666664</v>
      </c>
      <c r="J183" s="9">
        <f t="shared" si="2"/>
        <v>0</v>
      </c>
      <c r="K183" s="10">
        <f>SUMIF($B$2:B183,"="&amp;B183,$J$2:J183)</f>
        <v>0</v>
      </c>
      <c r="L183" s="9">
        <f>SUMIF($B$2:B183,"="&amp;B183,$I$2:I183)</f>
        <v>249.99999999999997</v>
      </c>
    </row>
    <row r="184" spans="1:12" x14ac:dyDescent="0.25">
      <c r="A184" s="7" t="s">
        <v>109</v>
      </c>
      <c r="B184" s="6" t="str">
        <f>"OB210"</f>
        <v>OB210</v>
      </c>
      <c r="C184" s="7" t="s">
        <v>85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9">
        <f>_xlfn.IFNA(VLOOKUP(B184,'[1]Target obszar'!$A$2:$D$46,4,FALSE)*1000/12,"")</f>
        <v>416.66666666666669</v>
      </c>
      <c r="J184" s="9">
        <f t="shared" si="2"/>
        <v>0</v>
      </c>
      <c r="K184" s="10">
        <f>SUMIF($B$2:B184,"="&amp;B184,$J$2:J184)</f>
        <v>1270.5574444199999</v>
      </c>
      <c r="L184" s="9">
        <f>SUMIF($B$2:B184,"="&amp;B184,$I$2:I184)</f>
        <v>2500</v>
      </c>
    </row>
    <row r="185" spans="1:12" x14ac:dyDescent="0.25">
      <c r="A185" s="6" t="s">
        <v>109</v>
      </c>
      <c r="B185" s="6" t="str">
        <f>"OB300"</f>
        <v>OB300</v>
      </c>
      <c r="C185" s="7" t="s">
        <v>86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9">
        <f>_xlfn.IFNA(VLOOKUP(B185,'[1]Target obszar'!$A$2:$D$46,4,FALSE)*1000/12,"")</f>
        <v>100</v>
      </c>
      <c r="J185" s="9">
        <f t="shared" si="2"/>
        <v>0</v>
      </c>
      <c r="K185" s="10">
        <f>SUMIF($B$2:B185,"="&amp;B185,$J$2:J185)</f>
        <v>0</v>
      </c>
      <c r="L185" s="9">
        <f>SUMIF($B$2:B185,"="&amp;B185,$I$2:I185)</f>
        <v>600</v>
      </c>
    </row>
    <row r="186" spans="1:12" x14ac:dyDescent="0.25">
      <c r="A186" s="7" t="s">
        <v>109</v>
      </c>
      <c r="B186" s="6" t="str">
        <f>"OB310"</f>
        <v>OB310</v>
      </c>
      <c r="C186" s="6" t="s">
        <v>87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9">
        <f>_xlfn.IFNA(VLOOKUP(B186,'[1]Target obszar'!$A$2:$D$46,4,FALSE)*1000/12,"")</f>
        <v>41.666666666666664</v>
      </c>
      <c r="J186" s="9">
        <f t="shared" si="2"/>
        <v>0</v>
      </c>
      <c r="K186" s="10">
        <f>SUMIF($B$2:B186,"="&amp;B186,$J$2:J186)</f>
        <v>0</v>
      </c>
      <c r="L186" s="9">
        <f>SUMIF($B$2:B186,"="&amp;B186,$I$2:I186)</f>
        <v>249.99999999999997</v>
      </c>
    </row>
    <row r="187" spans="1:12" x14ac:dyDescent="0.25">
      <c r="A187" s="6" t="s">
        <v>109</v>
      </c>
      <c r="B187" s="6" t="str">
        <f>"OB320"</f>
        <v>OB320</v>
      </c>
      <c r="C187" s="6" t="s">
        <v>88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9">
        <f>_xlfn.IFNA(VLOOKUP(B187,'[1]Target obszar'!$A$2:$D$46,4,FALSE)*1000/12,"")</f>
        <v>33.333333333333336</v>
      </c>
      <c r="J187" s="9">
        <f t="shared" si="2"/>
        <v>0</v>
      </c>
      <c r="K187" s="10">
        <f>SUMIF($B$2:B187,"="&amp;B187,$J$2:J187)</f>
        <v>0</v>
      </c>
      <c r="L187" s="9">
        <f>SUMIF($B$2:B187,"="&amp;B187,$I$2:I187)</f>
        <v>200.00000000000003</v>
      </c>
    </row>
    <row r="188" spans="1:12" x14ac:dyDescent="0.25">
      <c r="A188" s="7" t="s">
        <v>109</v>
      </c>
      <c r="B188" s="12" t="s">
        <v>89</v>
      </c>
      <c r="C188" s="13" t="s">
        <v>90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9">
        <f>_xlfn.IFNA(VLOOKUP(B188,'[1]Target obszar'!$A$2:$D$46,4,FALSE)*1000/12,"")</f>
        <v>291.66666666666669</v>
      </c>
      <c r="J188" s="9">
        <f t="shared" si="2"/>
        <v>0</v>
      </c>
      <c r="K188" s="10">
        <f>SUMIF($B$2:B188,"="&amp;B188,$J$2:J188)</f>
        <v>0</v>
      </c>
      <c r="L188" s="9">
        <f>SUMIF($B$2:B188,"="&amp;B188,$I$2:I188)</f>
        <v>1750.0000000000002</v>
      </c>
    </row>
    <row r="189" spans="1:12" x14ac:dyDescent="0.25">
      <c r="A189" s="6" t="s">
        <v>109</v>
      </c>
      <c r="B189" s="14" t="s">
        <v>91</v>
      </c>
      <c r="C189" s="13" t="s">
        <v>92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9">
        <f>_xlfn.IFNA(VLOOKUP(B189,'[1]Target obszar'!$A$2:$D$46,4,FALSE)*1000/12,"")</f>
        <v>41.666666666666664</v>
      </c>
      <c r="J189" s="9">
        <f t="shared" si="2"/>
        <v>0</v>
      </c>
      <c r="K189" s="10">
        <f>SUMIF($B$2:B189,"="&amp;B189,$J$2:J189)</f>
        <v>0</v>
      </c>
      <c r="L189" s="9">
        <f>SUMIF($B$2:B189,"="&amp;B189,$I$2:I189)</f>
        <v>249.99999999999997</v>
      </c>
    </row>
    <row r="190" spans="1:12" x14ac:dyDescent="0.25">
      <c r="A190" s="7" t="s">
        <v>109</v>
      </c>
      <c r="B190" s="14" t="s">
        <v>93</v>
      </c>
      <c r="C190" s="13" t="s">
        <v>94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9">
        <f>_xlfn.IFNA(VLOOKUP(B190,'[1]Target obszar'!$A$2:$D$46,4,FALSE)*1000/12,"")</f>
        <v>791.66666666666663</v>
      </c>
      <c r="J190" s="9">
        <f t="shared" si="2"/>
        <v>0</v>
      </c>
      <c r="K190" s="10">
        <f>SUMIF($B$2:B190,"="&amp;B190,$J$2:J190)</f>
        <v>0</v>
      </c>
      <c r="L190" s="9">
        <f>SUMIF($B$2:B190,"="&amp;B190,$I$2:I190)</f>
        <v>4750</v>
      </c>
    </row>
    <row r="191" spans="1:12" x14ac:dyDescent="0.25">
      <c r="A191" s="6" t="s">
        <v>109</v>
      </c>
      <c r="B191" s="6" t="str">
        <f>"OB400"</f>
        <v>OB400</v>
      </c>
      <c r="C191" s="6" t="s">
        <v>95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9">
        <f>_xlfn.IFNA(VLOOKUP(B191,'[1]Target obszar'!$A$2:$D$46,4,FALSE)*1000/12,"")</f>
        <v>41.666666666666664</v>
      </c>
      <c r="J191" s="9">
        <f t="shared" si="2"/>
        <v>0</v>
      </c>
      <c r="K191" s="10">
        <f>SUMIF($B$2:B191,"="&amp;B191,$J$2:J191)</f>
        <v>0</v>
      </c>
      <c r="L191" s="9">
        <f>SUMIF($B$2:B191,"="&amp;B191,$I$2:I191)</f>
        <v>249.99999999999997</v>
      </c>
    </row>
    <row r="192" spans="1:12" x14ac:dyDescent="0.25">
      <c r="A192" s="6" t="s">
        <v>109</v>
      </c>
      <c r="B192" s="6" t="str">
        <f>"0051"</f>
        <v>0051</v>
      </c>
      <c r="C192" s="7" t="s">
        <v>96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9">
        <f>_xlfn.IFNA(VLOOKUP(B192,'[1]Target obszar'!$A$2:$D$46,4,FALSE)*1000/12,"")</f>
        <v>2850</v>
      </c>
      <c r="J192" s="9">
        <f t="shared" si="2"/>
        <v>0</v>
      </c>
      <c r="K192" s="10">
        <f>SUMIF($B$2:B192,"="&amp;B192,$J$2:J192)</f>
        <v>297.15999999999997</v>
      </c>
      <c r="L192" s="9">
        <f>SUMIF($B$2:B192,"="&amp;B192,$I$2:I192)</f>
        <v>17100</v>
      </c>
    </row>
    <row r="193" spans="1:12" x14ac:dyDescent="0.25">
      <c r="A193" s="7" t="s">
        <v>109</v>
      </c>
      <c r="B193" s="15" t="s">
        <v>97</v>
      </c>
      <c r="C193" s="15" t="s">
        <v>98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9">
        <f>_xlfn.IFNA(VLOOKUP(B193,'[1]Target obszar'!$A$2:$D$46,4,FALSE)*1000/12,"")</f>
        <v>0</v>
      </c>
      <c r="J193" s="9">
        <f t="shared" si="2"/>
        <v>0</v>
      </c>
      <c r="K193" s="10">
        <f>SUMIF($B$2:B193,"="&amp;B193,$J$2:J193)</f>
        <v>0</v>
      </c>
      <c r="L193" s="9">
        <f>SUMIF($B$2:B193,"="&amp;B193,$I$2:I193)</f>
        <v>0</v>
      </c>
    </row>
    <row r="194" spans="1:12" x14ac:dyDescent="0.25">
      <c r="A194" s="7" t="s">
        <v>109</v>
      </c>
      <c r="B194" s="6" t="str">
        <f>"0054"</f>
        <v>0054</v>
      </c>
      <c r="C194" s="6" t="s">
        <v>99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9">
        <f>_xlfn.IFNA(VLOOKUP(B194,'[1]Target obszar'!$A$2:$D$46,4,FALSE)*1000/12,"")</f>
        <v>1666.6666666666667</v>
      </c>
      <c r="J194" s="9">
        <f t="shared" si="2"/>
        <v>0</v>
      </c>
      <c r="K194" s="10">
        <f>SUMIF($B$2:B194,"="&amp;B194,$J$2:J194)</f>
        <v>0</v>
      </c>
      <c r="L194" s="9">
        <f>SUMIF($B$2:B194,"="&amp;B194,$I$2:I194)</f>
        <v>10000</v>
      </c>
    </row>
    <row r="195" spans="1:12" x14ac:dyDescent="0.25">
      <c r="A195" s="6" t="s">
        <v>109</v>
      </c>
      <c r="B195" s="6" t="str">
        <f>"0055"</f>
        <v>0055</v>
      </c>
      <c r="C195" s="6" t="s">
        <v>100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9">
        <f>_xlfn.IFNA(VLOOKUP(B195,'[1]Target obszar'!$A$2:$D$46,4,FALSE)*1000/12,"")</f>
        <v>250</v>
      </c>
      <c r="J195" s="9">
        <f t="shared" si="2"/>
        <v>0</v>
      </c>
      <c r="K195" s="10">
        <f>SUMIF($B$2:B195,"="&amp;B195,$J$2:J195)</f>
        <v>0</v>
      </c>
      <c r="L195" s="9">
        <f>SUMIF($B$2:B195,"="&amp;B195,$I$2:I195)</f>
        <v>1500</v>
      </c>
    </row>
    <row r="196" spans="1:12" x14ac:dyDescent="0.25">
      <c r="A196" s="7" t="s">
        <v>109</v>
      </c>
      <c r="B196" s="6" t="str">
        <f>"0056"</f>
        <v>0056</v>
      </c>
      <c r="C196" s="6" t="s">
        <v>101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9">
        <f>_xlfn.IFNA(VLOOKUP(B196,'[1]Target obszar'!$A$2:$D$46,4,FALSE)*1000/12,"")</f>
        <v>1833.3333333333333</v>
      </c>
      <c r="J196" s="9">
        <f t="shared" si="2"/>
        <v>0</v>
      </c>
      <c r="K196" s="10">
        <f>SUMIF($B$2:B196,"="&amp;B196,$J$2:J196)</f>
        <v>0</v>
      </c>
      <c r="L196" s="9">
        <f>SUMIF($B$2:B196,"="&amp;B196,$I$2:I196)</f>
        <v>11000</v>
      </c>
    </row>
    <row r="197" spans="1:12" x14ac:dyDescent="0.25">
      <c r="A197" s="6" t="s">
        <v>109</v>
      </c>
      <c r="B197" s="6" t="str">
        <f>"0060"</f>
        <v>0060</v>
      </c>
      <c r="C197" s="6" t="s">
        <v>102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9">
        <f>_xlfn.IFNA(VLOOKUP(B197,'[1]Target obszar'!$A$2:$D$46,4,FALSE)*1000/12,"")</f>
        <v>1833.3333333333333</v>
      </c>
      <c r="J197" s="9">
        <f t="shared" si="2"/>
        <v>0</v>
      </c>
      <c r="K197" s="10">
        <f>SUMIF($B$2:B197,"="&amp;B197,$J$2:J197)</f>
        <v>767.69622231999995</v>
      </c>
      <c r="L197" s="9">
        <f>SUMIF($B$2:B197,"="&amp;B197,$I$2:I197)</f>
        <v>11000</v>
      </c>
    </row>
    <row r="198" spans="1:12" x14ac:dyDescent="0.25">
      <c r="A198" s="7" t="s">
        <v>109</v>
      </c>
      <c r="B198" s="6" t="str">
        <f>"0061"</f>
        <v>0061</v>
      </c>
      <c r="C198" s="6" t="s">
        <v>103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9">
        <f>_xlfn.IFNA(VLOOKUP(B198,'[1]Target obszar'!$A$2:$D$46,4,FALSE)*1000/12,"")</f>
        <v>83.333333333333329</v>
      </c>
      <c r="J198" s="9">
        <f t="shared" si="2"/>
        <v>0</v>
      </c>
      <c r="K198" s="10">
        <f>SUMIF($B$2:B198,"="&amp;B198,$J$2:J198)</f>
        <v>94.392499999999998</v>
      </c>
      <c r="L198" s="9">
        <f>SUMIF($B$2:B198,"="&amp;B198,$I$2:I198)</f>
        <v>499.99999999999994</v>
      </c>
    </row>
    <row r="199" spans="1:12" x14ac:dyDescent="0.25">
      <c r="A199" s="7" t="s">
        <v>109</v>
      </c>
      <c r="B199" s="6" t="str">
        <f>"0065"</f>
        <v>0065</v>
      </c>
      <c r="C199" s="6" t="s">
        <v>104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9">
        <f>_xlfn.IFNA(VLOOKUP(B199,'[1]Target obszar'!$A$2:$D$46,4,FALSE)*1000/12,"")</f>
        <v>125</v>
      </c>
      <c r="J199" s="9">
        <f t="shared" si="2"/>
        <v>0</v>
      </c>
      <c r="K199" s="10">
        <f>SUMIF($B$2:B199,"="&amp;B199,$J$2:J199)</f>
        <v>0</v>
      </c>
      <c r="L199" s="9">
        <f>SUMIF($B$2:B199,"="&amp;B199,$I$2:I199)</f>
        <v>750</v>
      </c>
    </row>
    <row r="200" spans="1:12" x14ac:dyDescent="0.25">
      <c r="A200" s="7" t="s">
        <v>110</v>
      </c>
      <c r="B200" s="6" t="str">
        <f>"OB010"</f>
        <v>OB010</v>
      </c>
      <c r="C200" s="6" t="s">
        <v>68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9">
        <f>_xlfn.IFNA(VLOOKUP(B200,'[1]Target obszar'!$A$2:$D$46,4,FALSE)*1000/12,"")</f>
        <v>41.666666666666664</v>
      </c>
      <c r="J200" s="9">
        <f t="shared" si="2"/>
        <v>0</v>
      </c>
      <c r="K200" s="10">
        <f>SUMIF($B$2:B200,"="&amp;B200,$J$2:J200)</f>
        <v>0</v>
      </c>
      <c r="L200" s="9">
        <f>SUMIF($B$2:B200,"="&amp;B200,$I$2:I200)</f>
        <v>291.66666666666663</v>
      </c>
    </row>
    <row r="201" spans="1:12" x14ac:dyDescent="0.25">
      <c r="A201" s="6" t="s">
        <v>110</v>
      </c>
      <c r="B201" s="6" t="str">
        <f>"OB020"</f>
        <v>OB020</v>
      </c>
      <c r="C201" s="7" t="s">
        <v>69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9">
        <f>_xlfn.IFNA(VLOOKUP(B201,'[1]Target obszar'!$A$2:$D$46,4,FALSE)*1000/12,"")</f>
        <v>166.66666666666666</v>
      </c>
      <c r="J201" s="9">
        <f t="shared" si="2"/>
        <v>0</v>
      </c>
      <c r="K201" s="10">
        <f>SUMIF($B$2:B201,"="&amp;B201,$J$2:J201)</f>
        <v>155.91399999999999</v>
      </c>
      <c r="L201" s="9">
        <f>SUMIF($B$2:B201,"="&amp;B201,$I$2:I201)</f>
        <v>1166.6666666666665</v>
      </c>
    </row>
    <row r="202" spans="1:12" x14ac:dyDescent="0.25">
      <c r="A202" s="7" t="s">
        <v>110</v>
      </c>
      <c r="B202" s="6" t="str">
        <f>"OB030"</f>
        <v>OB030</v>
      </c>
      <c r="C202" s="7" t="s">
        <v>70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9">
        <f>_xlfn.IFNA(VLOOKUP(B202,'[1]Target obszar'!$A$2:$D$46,4,FALSE)*1000/12,"")</f>
        <v>16.666666666666668</v>
      </c>
      <c r="J202" s="9">
        <f t="shared" si="2"/>
        <v>0</v>
      </c>
      <c r="K202" s="10">
        <f>SUMIF($B$2:B202,"="&amp;B202,$J$2:J202)</f>
        <v>0</v>
      </c>
      <c r="L202" s="9">
        <f>SUMIF($B$2:B202,"="&amp;B202,$I$2:I202)</f>
        <v>116.66666666666669</v>
      </c>
    </row>
    <row r="203" spans="1:12" x14ac:dyDescent="0.25">
      <c r="A203" s="6" t="s">
        <v>110</v>
      </c>
      <c r="B203" s="6" t="str">
        <f>"OB040"</f>
        <v>OB040</v>
      </c>
      <c r="C203" s="7" t="s">
        <v>71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9">
        <f>_xlfn.IFNA(VLOOKUP(B203,'[1]Target obszar'!$A$2:$D$46,4,FALSE)*1000/12,"")</f>
        <v>125</v>
      </c>
      <c r="J203" s="9">
        <f t="shared" si="2"/>
        <v>0</v>
      </c>
      <c r="K203" s="10">
        <f>SUMIF($B$2:B203,"="&amp;B203,$J$2:J203)</f>
        <v>100.474</v>
      </c>
      <c r="L203" s="9">
        <f>SUMIF($B$2:B203,"="&amp;B203,$I$2:I203)</f>
        <v>875</v>
      </c>
    </row>
    <row r="204" spans="1:12" x14ac:dyDescent="0.25">
      <c r="A204" s="7" t="s">
        <v>110</v>
      </c>
      <c r="B204" s="6" t="str">
        <f>"OB045"</f>
        <v>OB045</v>
      </c>
      <c r="C204" s="7" t="s">
        <v>72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9">
        <f>_xlfn.IFNA(VLOOKUP(B204,'[1]Target obszar'!$A$2:$D$46,4,FALSE)*1000/12,"")</f>
        <v>0</v>
      </c>
      <c r="J204" s="9">
        <f t="shared" si="2"/>
        <v>0</v>
      </c>
      <c r="K204" s="10">
        <f>SUMIF($B$2:B204,"="&amp;B204,$J$2:J204)</f>
        <v>0</v>
      </c>
      <c r="L204" s="9">
        <f>SUMIF($B$2:B204,"="&amp;B204,$I$2:I204)</f>
        <v>0</v>
      </c>
    </row>
    <row r="205" spans="1:12" x14ac:dyDescent="0.25">
      <c r="A205" s="7" t="s">
        <v>110</v>
      </c>
      <c r="B205" s="6" t="str">
        <f>"OB050"</f>
        <v>OB050</v>
      </c>
      <c r="C205" s="7" t="s">
        <v>73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9">
        <f>_xlfn.IFNA(VLOOKUP(B205,'[1]Target obszar'!$A$2:$D$46,4,FALSE)*1000/12,"")</f>
        <v>166.66666666666666</v>
      </c>
      <c r="J205" s="9">
        <f t="shared" si="2"/>
        <v>0</v>
      </c>
      <c r="K205" s="10">
        <f>SUMIF($B$2:B205,"="&amp;B205,$J$2:J205)</f>
        <v>0</v>
      </c>
      <c r="L205" s="9">
        <f>SUMIF($B$2:B205,"="&amp;B205,$I$2:I205)</f>
        <v>1166.6666666666665</v>
      </c>
    </row>
    <row r="206" spans="1:12" x14ac:dyDescent="0.25">
      <c r="A206" s="6" t="s">
        <v>110</v>
      </c>
      <c r="B206" s="6" t="str">
        <f>"OB060"</f>
        <v>OB060</v>
      </c>
      <c r="C206" s="7" t="s">
        <v>74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9">
        <f>_xlfn.IFNA(VLOOKUP(B206,'[1]Target obszar'!$A$2:$D$46,4,FALSE)*1000/12,"")</f>
        <v>333.33333333333331</v>
      </c>
      <c r="J206" s="9">
        <f t="shared" si="2"/>
        <v>0</v>
      </c>
      <c r="K206" s="10">
        <f>SUMIF($B$2:B206,"="&amp;B206,$J$2:J206)</f>
        <v>0</v>
      </c>
      <c r="L206" s="9">
        <f>SUMIF($B$2:B206,"="&amp;B206,$I$2:I206)</f>
        <v>2333.333333333333</v>
      </c>
    </row>
    <row r="207" spans="1:12" x14ac:dyDescent="0.25">
      <c r="A207" s="7" t="s">
        <v>110</v>
      </c>
      <c r="B207" s="6" t="str">
        <f>"OB070"</f>
        <v>OB070</v>
      </c>
      <c r="C207" s="7" t="s">
        <v>75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9">
        <f>_xlfn.IFNA(VLOOKUP(B207,'[1]Target obszar'!$A$2:$D$46,4,FALSE)*1000/12,"")</f>
        <v>750</v>
      </c>
      <c r="J207" s="9">
        <f t="shared" si="2"/>
        <v>0</v>
      </c>
      <c r="K207" s="10">
        <f>SUMIF($B$2:B207,"="&amp;B207,$J$2:J207)</f>
        <v>285.73599999999999</v>
      </c>
      <c r="L207" s="9">
        <f>SUMIF($B$2:B207,"="&amp;B207,$I$2:I207)</f>
        <v>5250</v>
      </c>
    </row>
    <row r="208" spans="1:12" x14ac:dyDescent="0.25">
      <c r="A208" s="6" t="s">
        <v>110</v>
      </c>
      <c r="B208" s="6" t="str">
        <f>"OB080"</f>
        <v>OB080</v>
      </c>
      <c r="C208" s="7" t="s">
        <v>76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9">
        <f>_xlfn.IFNA(VLOOKUP(B208,'[1]Target obszar'!$A$2:$D$46,4,FALSE)*1000/12,"")</f>
        <v>583.33333333333337</v>
      </c>
      <c r="J208" s="9">
        <f t="shared" si="2"/>
        <v>0</v>
      </c>
      <c r="K208" s="10">
        <f>SUMIF($B$2:B208,"="&amp;B208,$J$2:J208)</f>
        <v>23.562000000000001</v>
      </c>
      <c r="L208" s="9">
        <f>SUMIF($B$2:B208,"="&amp;B208,$I$2:I208)</f>
        <v>4083.3333333333339</v>
      </c>
    </row>
    <row r="209" spans="1:12" x14ac:dyDescent="0.25">
      <c r="A209" s="7" t="s">
        <v>110</v>
      </c>
      <c r="B209" s="6" t="str">
        <f>"OB090"</f>
        <v>OB090</v>
      </c>
      <c r="C209" s="7" t="s">
        <v>77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9">
        <f>_xlfn.IFNA(VLOOKUP(B209,'[1]Target obszar'!$A$2:$D$46,4,FALSE)*1000/12,"")</f>
        <v>166.66666666666666</v>
      </c>
      <c r="J209" s="9">
        <f t="shared" si="2"/>
        <v>0</v>
      </c>
      <c r="K209" s="10">
        <f>SUMIF($B$2:B209,"="&amp;B209,$J$2:J209)</f>
        <v>21.23</v>
      </c>
      <c r="L209" s="9">
        <f>SUMIF($B$2:B209,"="&amp;B209,$I$2:I209)</f>
        <v>1166.6666666666665</v>
      </c>
    </row>
    <row r="210" spans="1:12" x14ac:dyDescent="0.25">
      <c r="A210" s="6" t="s">
        <v>110</v>
      </c>
      <c r="B210" s="6" t="str">
        <f>"OB100"</f>
        <v>OB100</v>
      </c>
      <c r="C210" s="7" t="s">
        <v>78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9">
        <f>_xlfn.IFNA(VLOOKUP(B210,'[1]Target obszar'!$A$2:$D$46,4,FALSE)*1000/12,"")</f>
        <v>166.66666666666666</v>
      </c>
      <c r="J210" s="9">
        <f t="shared" si="2"/>
        <v>0</v>
      </c>
      <c r="K210" s="10">
        <f>SUMIF($B$2:B210,"="&amp;B210,$J$2:J210)</f>
        <v>16.302</v>
      </c>
      <c r="L210" s="9">
        <f>SUMIF($B$2:B210,"="&amp;B210,$I$2:I210)</f>
        <v>1166.6666666666665</v>
      </c>
    </row>
    <row r="211" spans="1:12" x14ac:dyDescent="0.25">
      <c r="A211" s="7" t="s">
        <v>110</v>
      </c>
      <c r="B211" s="6" t="str">
        <f>"OB110"</f>
        <v>OB110</v>
      </c>
      <c r="C211" s="7" t="s">
        <v>79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9">
        <f>_xlfn.IFNA(VLOOKUP(B211,'[1]Target obszar'!$A$2:$D$46,4,FALSE)*1000/12,"")</f>
        <v>208.33333333333334</v>
      </c>
      <c r="J211" s="9">
        <f t="shared" si="2"/>
        <v>0</v>
      </c>
      <c r="K211" s="10">
        <f>SUMIF($B$2:B211,"="&amp;B211,$J$2:J211)</f>
        <v>0</v>
      </c>
      <c r="L211" s="9">
        <f>SUMIF($B$2:B211,"="&amp;B211,$I$2:I211)</f>
        <v>1458.3333333333333</v>
      </c>
    </row>
    <row r="212" spans="1:12" x14ac:dyDescent="0.25">
      <c r="A212" s="7" t="s">
        <v>110</v>
      </c>
      <c r="B212" s="6" t="str">
        <f>"OB115"</f>
        <v>OB115</v>
      </c>
      <c r="C212" s="11" t="s">
        <v>80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9">
        <f>_xlfn.IFNA(VLOOKUP(B212,'[1]Target obszar'!$A$2:$D$46,4,FALSE)*1000/12,"")</f>
        <v>83.333333333333329</v>
      </c>
      <c r="J212" s="9">
        <f t="shared" si="2"/>
        <v>0</v>
      </c>
      <c r="K212" s="10">
        <f>SUMIF($B$2:B212,"="&amp;B212,$J$2:J212)</f>
        <v>0</v>
      </c>
      <c r="L212" s="9">
        <f>SUMIF($B$2:B212,"="&amp;B212,$I$2:I212)</f>
        <v>583.33333333333326</v>
      </c>
    </row>
    <row r="213" spans="1:12" x14ac:dyDescent="0.25">
      <c r="A213" s="6" t="s">
        <v>110</v>
      </c>
      <c r="B213" s="6" t="str">
        <f>"OB120"</f>
        <v>OB120</v>
      </c>
      <c r="C213" s="7" t="s">
        <v>81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9">
        <f>_xlfn.IFNA(VLOOKUP(B213,'[1]Target obszar'!$A$2:$D$46,4,FALSE)*1000/12,"")</f>
        <v>208.33333333333334</v>
      </c>
      <c r="J213" s="9">
        <f t="shared" si="2"/>
        <v>0</v>
      </c>
      <c r="K213" s="10">
        <f>SUMIF($B$2:B213,"="&amp;B213,$J$2:J213)</f>
        <v>50.276111159999999</v>
      </c>
      <c r="L213" s="9">
        <f>SUMIF($B$2:B213,"="&amp;B213,$I$2:I213)</f>
        <v>1458.3333333333333</v>
      </c>
    </row>
    <row r="214" spans="1:12" x14ac:dyDescent="0.25">
      <c r="A214" s="7" t="s">
        <v>110</v>
      </c>
      <c r="B214" s="6" t="str">
        <f>"OB130"</f>
        <v>OB130</v>
      </c>
      <c r="C214" s="7" t="s">
        <v>82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9">
        <f>_xlfn.IFNA(VLOOKUP(B214,'[1]Target obszar'!$A$2:$D$46,4,FALSE)*1000/12,"")</f>
        <v>666.66666666666663</v>
      </c>
      <c r="J214" s="9">
        <f t="shared" si="2"/>
        <v>0</v>
      </c>
      <c r="K214" s="10">
        <f>SUMIF($B$2:B214,"="&amp;B214,$J$2:J214)</f>
        <v>1617.9887785599999</v>
      </c>
      <c r="L214" s="9">
        <f>SUMIF($B$2:B214,"="&amp;B214,$I$2:I214)</f>
        <v>4666.6666666666661</v>
      </c>
    </row>
    <row r="215" spans="1:12" x14ac:dyDescent="0.25">
      <c r="A215" s="7" t="s">
        <v>110</v>
      </c>
      <c r="B215" s="6" t="str">
        <f>"OB150"</f>
        <v>OB150</v>
      </c>
      <c r="C215" s="7" t="s">
        <v>83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9">
        <f>_xlfn.IFNA(VLOOKUP(B215,'[1]Target obszar'!$A$2:$D$46,4,FALSE)*1000/12,"")</f>
        <v>41.666666666666664</v>
      </c>
      <c r="J215" s="9">
        <f t="shared" si="2"/>
        <v>0</v>
      </c>
      <c r="K215" s="10">
        <f>SUMIF($B$2:B215,"="&amp;B215,$J$2:J215)</f>
        <v>0</v>
      </c>
      <c r="L215" s="9">
        <f>SUMIF($B$2:B215,"="&amp;B215,$I$2:I215)</f>
        <v>291.66666666666663</v>
      </c>
    </row>
    <row r="216" spans="1:12" x14ac:dyDescent="0.25">
      <c r="A216" s="6" t="s">
        <v>110</v>
      </c>
      <c r="B216" s="6" t="str">
        <f>"OB200"</f>
        <v>OB200</v>
      </c>
      <c r="C216" s="7" t="s">
        <v>84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9">
        <f>_xlfn.IFNA(VLOOKUP(B216,'[1]Target obszar'!$A$2:$D$46,4,FALSE)*1000/12,"")</f>
        <v>41.666666666666664</v>
      </c>
      <c r="J216" s="9">
        <f t="shared" si="2"/>
        <v>0</v>
      </c>
      <c r="K216" s="10">
        <f>SUMIF($B$2:B216,"="&amp;B216,$J$2:J216)</f>
        <v>0</v>
      </c>
      <c r="L216" s="9">
        <f>SUMIF($B$2:B216,"="&amp;B216,$I$2:I216)</f>
        <v>291.66666666666663</v>
      </c>
    </row>
    <row r="217" spans="1:12" x14ac:dyDescent="0.25">
      <c r="A217" s="7" t="s">
        <v>110</v>
      </c>
      <c r="B217" s="6" t="str">
        <f>"OB210"</f>
        <v>OB210</v>
      </c>
      <c r="C217" s="7" t="s">
        <v>85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9">
        <f>_xlfn.IFNA(VLOOKUP(B217,'[1]Target obszar'!$A$2:$D$46,4,FALSE)*1000/12,"")</f>
        <v>416.66666666666669</v>
      </c>
      <c r="J217" s="9">
        <f t="shared" si="2"/>
        <v>0</v>
      </c>
      <c r="K217" s="10">
        <f>SUMIF($B$2:B217,"="&amp;B217,$J$2:J217)</f>
        <v>1270.5574444199999</v>
      </c>
      <c r="L217" s="9">
        <f>SUMIF($B$2:B217,"="&amp;B217,$I$2:I217)</f>
        <v>2916.6666666666665</v>
      </c>
    </row>
    <row r="218" spans="1:12" x14ac:dyDescent="0.25">
      <c r="A218" s="6" t="s">
        <v>110</v>
      </c>
      <c r="B218" s="6" t="str">
        <f>"OB300"</f>
        <v>OB300</v>
      </c>
      <c r="C218" s="7" t="s">
        <v>86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9">
        <f>_xlfn.IFNA(VLOOKUP(B218,'[1]Target obszar'!$A$2:$D$46,4,FALSE)*1000/12,"")</f>
        <v>100</v>
      </c>
      <c r="J218" s="9">
        <f t="shared" si="2"/>
        <v>0</v>
      </c>
      <c r="K218" s="10">
        <f>SUMIF($B$2:B218,"="&amp;B218,$J$2:J218)</f>
        <v>0</v>
      </c>
      <c r="L218" s="9">
        <f>SUMIF($B$2:B218,"="&amp;B218,$I$2:I218)</f>
        <v>700</v>
      </c>
    </row>
    <row r="219" spans="1:12" x14ac:dyDescent="0.25">
      <c r="A219" s="7" t="s">
        <v>110</v>
      </c>
      <c r="B219" s="6" t="str">
        <f>"OB310"</f>
        <v>OB310</v>
      </c>
      <c r="C219" s="6" t="s">
        <v>87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9">
        <f>_xlfn.IFNA(VLOOKUP(B219,'[1]Target obszar'!$A$2:$D$46,4,FALSE)*1000/12,"")</f>
        <v>41.666666666666664</v>
      </c>
      <c r="J219" s="9">
        <f t="shared" si="2"/>
        <v>0</v>
      </c>
      <c r="K219" s="10">
        <f>SUMIF($B$2:B219,"="&amp;B219,$J$2:J219)</f>
        <v>0</v>
      </c>
      <c r="L219" s="9">
        <f>SUMIF($B$2:B219,"="&amp;B219,$I$2:I219)</f>
        <v>291.66666666666663</v>
      </c>
    </row>
    <row r="220" spans="1:12" x14ac:dyDescent="0.25">
      <c r="A220" s="6" t="s">
        <v>110</v>
      </c>
      <c r="B220" s="6" t="str">
        <f>"OB320"</f>
        <v>OB320</v>
      </c>
      <c r="C220" s="6" t="s">
        <v>88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9">
        <f>_xlfn.IFNA(VLOOKUP(B220,'[1]Target obszar'!$A$2:$D$46,4,FALSE)*1000/12,"")</f>
        <v>33.333333333333336</v>
      </c>
      <c r="J220" s="9">
        <f t="shared" si="2"/>
        <v>0</v>
      </c>
      <c r="K220" s="10">
        <f>SUMIF($B$2:B220,"="&amp;B220,$J$2:J220)</f>
        <v>0</v>
      </c>
      <c r="L220" s="9">
        <f>SUMIF($B$2:B220,"="&amp;B220,$I$2:I220)</f>
        <v>233.33333333333337</v>
      </c>
    </row>
    <row r="221" spans="1:12" x14ac:dyDescent="0.25">
      <c r="A221" s="7" t="s">
        <v>110</v>
      </c>
      <c r="B221" s="12" t="s">
        <v>89</v>
      </c>
      <c r="C221" s="13" t="s">
        <v>90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 s="9">
        <f>_xlfn.IFNA(VLOOKUP(B221,'[1]Target obszar'!$A$2:$D$46,4,FALSE)*1000/12,"")</f>
        <v>291.66666666666669</v>
      </c>
      <c r="J221" s="9">
        <f t="shared" si="2"/>
        <v>0</v>
      </c>
      <c r="K221" s="10">
        <f>SUMIF($B$2:B221,"="&amp;B221,$J$2:J221)</f>
        <v>0</v>
      </c>
      <c r="L221" s="9">
        <f>SUMIF($B$2:B221,"="&amp;B221,$I$2:I221)</f>
        <v>2041.666666666667</v>
      </c>
    </row>
    <row r="222" spans="1:12" x14ac:dyDescent="0.25">
      <c r="A222" s="6" t="s">
        <v>110</v>
      </c>
      <c r="B222" s="14" t="s">
        <v>91</v>
      </c>
      <c r="C222" s="13" t="s">
        <v>92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9">
        <f>_xlfn.IFNA(VLOOKUP(B222,'[1]Target obszar'!$A$2:$D$46,4,FALSE)*1000/12,"")</f>
        <v>41.666666666666664</v>
      </c>
      <c r="J222" s="9">
        <f t="shared" si="2"/>
        <v>0</v>
      </c>
      <c r="K222" s="10">
        <f>SUMIF($B$2:B222,"="&amp;B222,$J$2:J222)</f>
        <v>0</v>
      </c>
      <c r="L222" s="9">
        <f>SUMIF($B$2:B222,"="&amp;B222,$I$2:I222)</f>
        <v>291.66666666666663</v>
      </c>
    </row>
    <row r="223" spans="1:12" x14ac:dyDescent="0.25">
      <c r="A223" s="7" t="s">
        <v>110</v>
      </c>
      <c r="B223" s="14" t="s">
        <v>93</v>
      </c>
      <c r="C223" s="13" t="s">
        <v>94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9">
        <f>_xlfn.IFNA(VLOOKUP(B223,'[1]Target obszar'!$A$2:$D$46,4,FALSE)*1000/12,"")</f>
        <v>791.66666666666663</v>
      </c>
      <c r="J223" s="9">
        <f t="shared" si="2"/>
        <v>0</v>
      </c>
      <c r="K223" s="10">
        <f>SUMIF($B$2:B223,"="&amp;B223,$J$2:J223)</f>
        <v>0</v>
      </c>
      <c r="L223" s="9">
        <f>SUMIF($B$2:B223,"="&amp;B223,$I$2:I223)</f>
        <v>5541.666666666667</v>
      </c>
    </row>
    <row r="224" spans="1:12" x14ac:dyDescent="0.25">
      <c r="A224" s="6" t="s">
        <v>110</v>
      </c>
      <c r="B224" s="6" t="str">
        <f>"OB400"</f>
        <v>OB400</v>
      </c>
      <c r="C224" s="6" t="s">
        <v>95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9">
        <f>_xlfn.IFNA(VLOOKUP(B224,'[1]Target obszar'!$A$2:$D$46,4,FALSE)*1000/12,"")</f>
        <v>41.666666666666664</v>
      </c>
      <c r="J224" s="9">
        <f t="shared" si="2"/>
        <v>0</v>
      </c>
      <c r="K224" s="10">
        <f>SUMIF($B$2:B224,"="&amp;B224,$J$2:J224)</f>
        <v>0</v>
      </c>
      <c r="L224" s="9">
        <f>SUMIF($B$2:B224,"="&amp;B224,$I$2:I224)</f>
        <v>291.66666666666663</v>
      </c>
    </row>
    <row r="225" spans="1:12" x14ac:dyDescent="0.25">
      <c r="A225" s="6" t="s">
        <v>110</v>
      </c>
      <c r="B225" s="6" t="str">
        <f>"0051"</f>
        <v>0051</v>
      </c>
      <c r="C225" s="7" t="s">
        <v>96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9">
        <f>_xlfn.IFNA(VLOOKUP(B225,'[1]Target obszar'!$A$2:$D$46,4,FALSE)*1000/12,"")</f>
        <v>2850</v>
      </c>
      <c r="J225" s="9">
        <f t="shared" si="2"/>
        <v>0</v>
      </c>
      <c r="K225" s="10">
        <f>SUMIF($B$2:B225,"="&amp;B225,$J$2:J225)</f>
        <v>297.15999999999997</v>
      </c>
      <c r="L225" s="9">
        <f>SUMIF($B$2:B225,"="&amp;B225,$I$2:I225)</f>
        <v>19950</v>
      </c>
    </row>
    <row r="226" spans="1:12" x14ac:dyDescent="0.25">
      <c r="A226" s="7" t="s">
        <v>110</v>
      </c>
      <c r="B226" s="15" t="s">
        <v>97</v>
      </c>
      <c r="C226" s="15" t="s">
        <v>98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 s="9">
        <f>_xlfn.IFNA(VLOOKUP(B226,'[1]Target obszar'!$A$2:$D$46,4,FALSE)*1000/12,"")</f>
        <v>0</v>
      </c>
      <c r="J226" s="9">
        <f t="shared" si="2"/>
        <v>0</v>
      </c>
      <c r="K226" s="10">
        <f>SUMIF($B$2:B226,"="&amp;B226,$J$2:J226)</f>
        <v>0</v>
      </c>
      <c r="L226" s="9">
        <f>SUMIF($B$2:B226,"="&amp;B226,$I$2:I226)</f>
        <v>0</v>
      </c>
    </row>
    <row r="227" spans="1:12" x14ac:dyDescent="0.25">
      <c r="A227" s="7" t="s">
        <v>110</v>
      </c>
      <c r="B227" s="6" t="str">
        <f>"0054"</f>
        <v>0054</v>
      </c>
      <c r="C227" s="6" t="s">
        <v>99</v>
      </c>
      <c r="D227" s="8">
        <v>0</v>
      </c>
      <c r="E227" s="8">
        <v>0</v>
      </c>
      <c r="F227" s="8">
        <v>0</v>
      </c>
      <c r="G227" s="8">
        <v>0</v>
      </c>
      <c r="H227" s="8">
        <v>0</v>
      </c>
      <c r="I227" s="9">
        <f>_xlfn.IFNA(VLOOKUP(B227,'[1]Target obszar'!$A$2:$D$46,4,FALSE)*1000/12,"")</f>
        <v>1666.6666666666667</v>
      </c>
      <c r="J227" s="9">
        <f t="shared" si="2"/>
        <v>0</v>
      </c>
      <c r="K227" s="10">
        <f>SUMIF($B$2:B227,"="&amp;B227,$J$2:J227)</f>
        <v>0</v>
      </c>
      <c r="L227" s="9">
        <f>SUMIF($B$2:B227,"="&amp;B227,$I$2:I227)</f>
        <v>11666.666666666666</v>
      </c>
    </row>
    <row r="228" spans="1:12" x14ac:dyDescent="0.25">
      <c r="A228" s="6" t="s">
        <v>110</v>
      </c>
      <c r="B228" s="6" t="str">
        <f>"0055"</f>
        <v>0055</v>
      </c>
      <c r="C228" s="6" t="s">
        <v>100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9">
        <f>_xlfn.IFNA(VLOOKUP(B228,'[1]Target obszar'!$A$2:$D$46,4,FALSE)*1000/12,"")</f>
        <v>250</v>
      </c>
      <c r="J228" s="9">
        <f t="shared" ref="J228:J304" si="3">SUM(E228:H228)</f>
        <v>0</v>
      </c>
      <c r="K228" s="10">
        <f>SUMIF($B$2:B228,"="&amp;B228,$J$2:J228)</f>
        <v>0</v>
      </c>
      <c r="L228" s="9">
        <f>SUMIF($B$2:B228,"="&amp;B228,$I$2:I228)</f>
        <v>1750</v>
      </c>
    </row>
    <row r="229" spans="1:12" x14ac:dyDescent="0.25">
      <c r="A229" s="7" t="s">
        <v>110</v>
      </c>
      <c r="B229" s="6" t="str">
        <f>"0056"</f>
        <v>0056</v>
      </c>
      <c r="C229" s="6" t="s">
        <v>101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9">
        <f>_xlfn.IFNA(VLOOKUP(B229,'[1]Target obszar'!$A$2:$D$46,4,FALSE)*1000/12,"")</f>
        <v>1833.3333333333333</v>
      </c>
      <c r="J229" s="9">
        <f t="shared" si="3"/>
        <v>0</v>
      </c>
      <c r="K229" s="10">
        <f>SUMIF($B$2:B229,"="&amp;B229,$J$2:J229)</f>
        <v>0</v>
      </c>
      <c r="L229" s="9">
        <f>SUMIF($B$2:B229,"="&amp;B229,$I$2:I229)</f>
        <v>12833.333333333334</v>
      </c>
    </row>
    <row r="230" spans="1:12" x14ac:dyDescent="0.25">
      <c r="A230" s="6" t="s">
        <v>110</v>
      </c>
      <c r="B230" s="6" t="str">
        <f>"0060"</f>
        <v>0060</v>
      </c>
      <c r="C230" s="6" t="s">
        <v>102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9">
        <f>_xlfn.IFNA(VLOOKUP(B230,'[1]Target obszar'!$A$2:$D$46,4,FALSE)*1000/12,"")</f>
        <v>1833.3333333333333</v>
      </c>
      <c r="J230" s="9">
        <f t="shared" si="3"/>
        <v>0</v>
      </c>
      <c r="K230" s="10">
        <f>SUMIF($B$2:B230,"="&amp;B230,$J$2:J230)</f>
        <v>767.69622231999995</v>
      </c>
      <c r="L230" s="9">
        <f>SUMIF($B$2:B230,"="&amp;B230,$I$2:I230)</f>
        <v>12833.333333333334</v>
      </c>
    </row>
    <row r="231" spans="1:12" x14ac:dyDescent="0.25">
      <c r="A231" s="7" t="s">
        <v>110</v>
      </c>
      <c r="B231" s="6" t="str">
        <f>"0061"</f>
        <v>0061</v>
      </c>
      <c r="C231" s="6" t="s">
        <v>103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9">
        <f>_xlfn.IFNA(VLOOKUP(B231,'[1]Target obszar'!$A$2:$D$46,4,FALSE)*1000/12,"")</f>
        <v>83.333333333333329</v>
      </c>
      <c r="J231" s="9">
        <f t="shared" si="3"/>
        <v>0</v>
      </c>
      <c r="K231" s="10">
        <f>SUMIF($B$2:B231,"="&amp;B231,$J$2:J231)</f>
        <v>94.392499999999998</v>
      </c>
      <c r="L231" s="9">
        <f>SUMIF($B$2:B231,"="&amp;B231,$I$2:I231)</f>
        <v>583.33333333333326</v>
      </c>
    </row>
    <row r="232" spans="1:12" x14ac:dyDescent="0.25">
      <c r="A232" s="7" t="s">
        <v>110</v>
      </c>
      <c r="B232" s="6" t="str">
        <f>"0065"</f>
        <v>0065</v>
      </c>
      <c r="C232" s="6" t="s">
        <v>104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9">
        <f>_xlfn.IFNA(VLOOKUP(B232,'[1]Target obszar'!$A$2:$D$46,4,FALSE)*1000/12,"")</f>
        <v>125</v>
      </c>
      <c r="J232" s="9">
        <f t="shared" si="3"/>
        <v>0</v>
      </c>
      <c r="K232" s="10">
        <f>SUMIF($B$2:B232,"="&amp;B232,$J$2:J232)</f>
        <v>0</v>
      </c>
      <c r="L232" s="9">
        <f>SUMIF($B$2:B232,"="&amp;B232,$I$2:I232)</f>
        <v>875</v>
      </c>
    </row>
    <row r="233" spans="1:12" x14ac:dyDescent="0.25">
      <c r="A233" s="7" t="s">
        <v>111</v>
      </c>
      <c r="B233" s="6" t="str">
        <f>"OB010"</f>
        <v>OB010</v>
      </c>
      <c r="C233" s="6" t="s">
        <v>68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9">
        <f>_xlfn.IFNA(VLOOKUP(B233,'[1]Target obszar'!$A$2:$D$46,4,FALSE)*1000/12,"")</f>
        <v>41.666666666666664</v>
      </c>
      <c r="J233" s="9">
        <f t="shared" si="3"/>
        <v>0</v>
      </c>
      <c r="K233" s="10">
        <f>SUMIF($B$2:B233,"="&amp;B233,$J$2:J233)</f>
        <v>0</v>
      </c>
      <c r="L233" s="9">
        <f>SUMIF($B$2:B233,"="&amp;B233,$I$2:I233)</f>
        <v>333.33333333333331</v>
      </c>
    </row>
    <row r="234" spans="1:12" x14ac:dyDescent="0.25">
      <c r="A234" s="6" t="s">
        <v>111</v>
      </c>
      <c r="B234" s="6" t="str">
        <f>"OB020"</f>
        <v>OB020</v>
      </c>
      <c r="C234" s="7" t="s">
        <v>69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9">
        <f>_xlfn.IFNA(VLOOKUP(B234,'[1]Target obszar'!$A$2:$D$46,4,FALSE)*1000/12,"")</f>
        <v>166.66666666666666</v>
      </c>
      <c r="J234" s="9">
        <f t="shared" si="3"/>
        <v>0</v>
      </c>
      <c r="K234" s="10">
        <f>SUMIF($B$2:B234,"="&amp;B234,$J$2:J234)</f>
        <v>155.91399999999999</v>
      </c>
      <c r="L234" s="9">
        <f>SUMIF($B$2:B234,"="&amp;B234,$I$2:I234)</f>
        <v>1333.3333333333333</v>
      </c>
    </row>
    <row r="235" spans="1:12" x14ac:dyDescent="0.25">
      <c r="A235" s="7" t="s">
        <v>111</v>
      </c>
      <c r="B235" s="6" t="str">
        <f>"OB030"</f>
        <v>OB030</v>
      </c>
      <c r="C235" s="7" t="s">
        <v>70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9">
        <f>_xlfn.IFNA(VLOOKUP(B235,'[1]Target obszar'!$A$2:$D$46,4,FALSE)*1000/12,"")</f>
        <v>16.666666666666668</v>
      </c>
      <c r="J235" s="9">
        <f t="shared" si="3"/>
        <v>0</v>
      </c>
      <c r="K235" s="10">
        <f>SUMIF($B$2:B235,"="&amp;B235,$J$2:J235)</f>
        <v>0</v>
      </c>
      <c r="L235" s="9">
        <f>SUMIF($B$2:B235,"="&amp;B235,$I$2:I235)</f>
        <v>133.33333333333334</v>
      </c>
    </row>
    <row r="236" spans="1:12" x14ac:dyDescent="0.25">
      <c r="A236" s="6" t="s">
        <v>111</v>
      </c>
      <c r="B236" s="6" t="str">
        <f>"OB040"</f>
        <v>OB040</v>
      </c>
      <c r="C236" s="7" t="s">
        <v>71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9">
        <f>_xlfn.IFNA(VLOOKUP(B236,'[1]Target obszar'!$A$2:$D$46,4,FALSE)*1000/12,"")</f>
        <v>125</v>
      </c>
      <c r="J236" s="9">
        <f t="shared" si="3"/>
        <v>0</v>
      </c>
      <c r="K236" s="10">
        <f>SUMIF($B$2:B236,"="&amp;B236,$J$2:J236)</f>
        <v>100.474</v>
      </c>
      <c r="L236" s="9">
        <f>SUMIF($B$2:B236,"="&amp;B236,$I$2:I236)</f>
        <v>1000</v>
      </c>
    </row>
    <row r="237" spans="1:12" x14ac:dyDescent="0.25">
      <c r="A237" s="7" t="s">
        <v>111</v>
      </c>
      <c r="B237" s="6" t="str">
        <f>"OB045"</f>
        <v>OB045</v>
      </c>
      <c r="C237" s="7" t="s">
        <v>72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 s="9">
        <f>_xlfn.IFNA(VLOOKUP(B237,'[1]Target obszar'!$A$2:$D$46,4,FALSE)*1000/12,"")</f>
        <v>0</v>
      </c>
      <c r="J237" s="9">
        <f t="shared" si="3"/>
        <v>0</v>
      </c>
      <c r="K237" s="10">
        <f>SUMIF($B$2:B237,"="&amp;B237,$J$2:J237)</f>
        <v>0</v>
      </c>
      <c r="L237" s="9">
        <f>SUMIF($B$2:B237,"="&amp;B237,$I$2:I237)</f>
        <v>0</v>
      </c>
    </row>
    <row r="238" spans="1:12" x14ac:dyDescent="0.25">
      <c r="A238" s="7" t="s">
        <v>111</v>
      </c>
      <c r="B238" s="6" t="str">
        <f>"OB050"</f>
        <v>OB050</v>
      </c>
      <c r="C238" s="7" t="s">
        <v>73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9">
        <f>_xlfn.IFNA(VLOOKUP(B238,'[1]Target obszar'!$A$2:$D$46,4,FALSE)*1000/12,"")</f>
        <v>166.66666666666666</v>
      </c>
      <c r="J238" s="9">
        <f t="shared" si="3"/>
        <v>0</v>
      </c>
      <c r="K238" s="10">
        <f>SUMIF($B$2:B238,"="&amp;B238,$J$2:J238)</f>
        <v>0</v>
      </c>
      <c r="L238" s="9">
        <f>SUMIF($B$2:B238,"="&amp;B238,$I$2:I238)</f>
        <v>1333.3333333333333</v>
      </c>
    </row>
    <row r="239" spans="1:12" x14ac:dyDescent="0.25">
      <c r="A239" s="6" t="s">
        <v>111</v>
      </c>
      <c r="B239" s="6" t="str">
        <f>"OB060"</f>
        <v>OB060</v>
      </c>
      <c r="C239" s="7" t="s">
        <v>74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9">
        <f>_xlfn.IFNA(VLOOKUP(B239,'[1]Target obszar'!$A$2:$D$46,4,FALSE)*1000/12,"")</f>
        <v>333.33333333333331</v>
      </c>
      <c r="J239" s="9">
        <f t="shared" si="3"/>
        <v>0</v>
      </c>
      <c r="K239" s="10">
        <f>SUMIF($B$2:B239,"="&amp;B239,$J$2:J239)</f>
        <v>0</v>
      </c>
      <c r="L239" s="9">
        <f>SUMIF($B$2:B239,"="&amp;B239,$I$2:I239)</f>
        <v>2666.6666666666665</v>
      </c>
    </row>
    <row r="240" spans="1:12" x14ac:dyDescent="0.25">
      <c r="A240" s="7" t="s">
        <v>111</v>
      </c>
      <c r="B240" s="6" t="str">
        <f>"OB070"</f>
        <v>OB070</v>
      </c>
      <c r="C240" s="7" t="s">
        <v>75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 s="9">
        <f>_xlfn.IFNA(VLOOKUP(B240,'[1]Target obszar'!$A$2:$D$46,4,FALSE)*1000/12,"")</f>
        <v>750</v>
      </c>
      <c r="J240" s="9">
        <f t="shared" si="3"/>
        <v>0</v>
      </c>
      <c r="K240" s="10">
        <f>SUMIF($B$2:B240,"="&amp;B240,$J$2:J240)</f>
        <v>285.73599999999999</v>
      </c>
      <c r="L240" s="9">
        <f>SUMIF($B$2:B240,"="&amp;B240,$I$2:I240)</f>
        <v>6000</v>
      </c>
    </row>
    <row r="241" spans="1:12" x14ac:dyDescent="0.25">
      <c r="A241" s="6" t="s">
        <v>111</v>
      </c>
      <c r="B241" s="6" t="str">
        <f>"OB080"</f>
        <v>OB080</v>
      </c>
      <c r="C241" s="7" t="s">
        <v>76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 s="9">
        <f>_xlfn.IFNA(VLOOKUP(B241,'[1]Target obszar'!$A$2:$D$46,4,FALSE)*1000/12,"")</f>
        <v>583.33333333333337</v>
      </c>
      <c r="J241" s="9">
        <f t="shared" si="3"/>
        <v>0</v>
      </c>
      <c r="K241" s="10">
        <f>SUMIF($B$2:B241,"="&amp;B241,$J$2:J241)</f>
        <v>23.562000000000001</v>
      </c>
      <c r="L241" s="9">
        <f>SUMIF($B$2:B241,"="&amp;B241,$I$2:I241)</f>
        <v>4666.666666666667</v>
      </c>
    </row>
    <row r="242" spans="1:12" x14ac:dyDescent="0.25">
      <c r="A242" s="7" t="s">
        <v>111</v>
      </c>
      <c r="B242" s="6" t="str">
        <f>"OB090"</f>
        <v>OB090</v>
      </c>
      <c r="C242" s="7" t="s">
        <v>77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 s="9">
        <f>_xlfn.IFNA(VLOOKUP(B242,'[1]Target obszar'!$A$2:$D$46,4,FALSE)*1000/12,"")</f>
        <v>166.66666666666666</v>
      </c>
      <c r="J242" s="9">
        <f t="shared" si="3"/>
        <v>0</v>
      </c>
      <c r="K242" s="10">
        <f>SUMIF($B$2:B242,"="&amp;B242,$J$2:J242)</f>
        <v>21.23</v>
      </c>
      <c r="L242" s="9">
        <f>SUMIF($B$2:B242,"="&amp;B242,$I$2:I242)</f>
        <v>1333.3333333333333</v>
      </c>
    </row>
    <row r="243" spans="1:12" x14ac:dyDescent="0.25">
      <c r="A243" s="6" t="s">
        <v>111</v>
      </c>
      <c r="B243" s="6" t="str">
        <f>"OB100"</f>
        <v>OB100</v>
      </c>
      <c r="C243" s="7" t="s">
        <v>78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9">
        <f>_xlfn.IFNA(VLOOKUP(B243,'[1]Target obszar'!$A$2:$D$46,4,FALSE)*1000/12,"")</f>
        <v>166.66666666666666</v>
      </c>
      <c r="J243" s="9">
        <f t="shared" si="3"/>
        <v>0</v>
      </c>
      <c r="K243" s="10">
        <f>SUMIF($B$2:B243,"="&amp;B243,$J$2:J243)</f>
        <v>16.302</v>
      </c>
      <c r="L243" s="9">
        <f>SUMIF($B$2:B243,"="&amp;B243,$I$2:I243)</f>
        <v>1333.3333333333333</v>
      </c>
    </row>
    <row r="244" spans="1:12" x14ac:dyDescent="0.25">
      <c r="A244" s="7" t="s">
        <v>111</v>
      </c>
      <c r="B244" s="6" t="str">
        <f>"OB110"</f>
        <v>OB110</v>
      </c>
      <c r="C244" s="7" t="s">
        <v>79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 s="9">
        <f>_xlfn.IFNA(VLOOKUP(B244,'[1]Target obszar'!$A$2:$D$46,4,FALSE)*1000/12,"")</f>
        <v>208.33333333333334</v>
      </c>
      <c r="J244" s="9">
        <f t="shared" si="3"/>
        <v>0</v>
      </c>
      <c r="K244" s="10">
        <f>SUMIF($B$2:B244,"="&amp;B244,$J$2:J244)</f>
        <v>0</v>
      </c>
      <c r="L244" s="9">
        <f>SUMIF($B$2:B244,"="&amp;B244,$I$2:I244)</f>
        <v>1666.6666666666665</v>
      </c>
    </row>
    <row r="245" spans="1:12" x14ac:dyDescent="0.25">
      <c r="A245" s="7" t="s">
        <v>111</v>
      </c>
      <c r="B245" s="6" t="str">
        <f>"OB115"</f>
        <v>OB115</v>
      </c>
      <c r="C245" s="11" t="s">
        <v>80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9">
        <f>_xlfn.IFNA(VLOOKUP(B245,'[1]Target obszar'!$A$2:$D$46,4,FALSE)*1000/12,"")</f>
        <v>83.333333333333329</v>
      </c>
      <c r="J245" s="9">
        <f t="shared" si="3"/>
        <v>0</v>
      </c>
      <c r="K245" s="10">
        <f>SUMIF($B$2:B245,"="&amp;B245,$J$2:J245)</f>
        <v>0</v>
      </c>
      <c r="L245" s="9">
        <f>SUMIF($B$2:B245,"="&amp;B245,$I$2:I245)</f>
        <v>666.66666666666663</v>
      </c>
    </row>
    <row r="246" spans="1:12" x14ac:dyDescent="0.25">
      <c r="A246" s="6" t="s">
        <v>111</v>
      </c>
      <c r="B246" s="6" t="str">
        <f>"OB120"</f>
        <v>OB120</v>
      </c>
      <c r="C246" s="7" t="s">
        <v>81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9">
        <f>_xlfn.IFNA(VLOOKUP(B246,'[1]Target obszar'!$A$2:$D$46,4,FALSE)*1000/12,"")</f>
        <v>208.33333333333334</v>
      </c>
      <c r="J246" s="9">
        <f t="shared" si="3"/>
        <v>0</v>
      </c>
      <c r="K246" s="10">
        <f>SUMIF($B$2:B246,"="&amp;B246,$J$2:J246)</f>
        <v>50.276111159999999</v>
      </c>
      <c r="L246" s="9">
        <f>SUMIF($B$2:B246,"="&amp;B246,$I$2:I246)</f>
        <v>1666.6666666666665</v>
      </c>
    </row>
    <row r="247" spans="1:12" x14ac:dyDescent="0.25">
      <c r="A247" s="7" t="s">
        <v>111</v>
      </c>
      <c r="B247" s="6" t="str">
        <f>"OB130"</f>
        <v>OB130</v>
      </c>
      <c r="C247" s="7" t="s">
        <v>82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9">
        <f>_xlfn.IFNA(VLOOKUP(B247,'[1]Target obszar'!$A$2:$D$46,4,FALSE)*1000/12,"")</f>
        <v>666.66666666666663</v>
      </c>
      <c r="J247" s="9">
        <f t="shared" si="3"/>
        <v>0</v>
      </c>
      <c r="K247" s="10">
        <f>SUMIF($B$2:B247,"="&amp;B247,$J$2:J247)</f>
        <v>1617.9887785599999</v>
      </c>
      <c r="L247" s="9">
        <f>SUMIF($B$2:B247,"="&amp;B247,$I$2:I247)</f>
        <v>5333.333333333333</v>
      </c>
    </row>
    <row r="248" spans="1:12" x14ac:dyDescent="0.25">
      <c r="A248" s="7" t="s">
        <v>111</v>
      </c>
      <c r="B248" s="6" t="str">
        <f>"OB150"</f>
        <v>OB150</v>
      </c>
      <c r="C248" s="7" t="s">
        <v>83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9">
        <f>_xlfn.IFNA(VLOOKUP(B248,'[1]Target obszar'!$A$2:$D$46,4,FALSE)*1000/12,"")</f>
        <v>41.666666666666664</v>
      </c>
      <c r="J248" s="9">
        <f t="shared" si="3"/>
        <v>0</v>
      </c>
      <c r="K248" s="10">
        <f>SUMIF($B$2:B248,"="&amp;B248,$J$2:J248)</f>
        <v>0</v>
      </c>
      <c r="L248" s="9">
        <f>SUMIF($B$2:B248,"="&amp;B248,$I$2:I248)</f>
        <v>333.33333333333331</v>
      </c>
    </row>
    <row r="249" spans="1:12" x14ac:dyDescent="0.25">
      <c r="A249" s="6" t="s">
        <v>111</v>
      </c>
      <c r="B249" s="6" t="str">
        <f>"OB200"</f>
        <v>OB200</v>
      </c>
      <c r="C249" s="7" t="s">
        <v>84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9">
        <f>_xlfn.IFNA(VLOOKUP(B249,'[1]Target obszar'!$A$2:$D$46,4,FALSE)*1000/12,"")</f>
        <v>41.666666666666664</v>
      </c>
      <c r="J249" s="9">
        <f t="shared" si="3"/>
        <v>0</v>
      </c>
      <c r="K249" s="10">
        <f>SUMIF($B$2:B249,"="&amp;B249,$J$2:J249)</f>
        <v>0</v>
      </c>
      <c r="L249" s="9">
        <f>SUMIF($B$2:B249,"="&amp;B249,$I$2:I249)</f>
        <v>333.33333333333331</v>
      </c>
    </row>
    <row r="250" spans="1:12" x14ac:dyDescent="0.25">
      <c r="A250" s="7" t="s">
        <v>111</v>
      </c>
      <c r="B250" s="6" t="str">
        <f>"OB210"</f>
        <v>OB210</v>
      </c>
      <c r="C250" s="7" t="s">
        <v>85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9">
        <f>_xlfn.IFNA(VLOOKUP(B250,'[1]Target obszar'!$A$2:$D$46,4,FALSE)*1000/12,"")</f>
        <v>416.66666666666669</v>
      </c>
      <c r="J250" s="9">
        <f t="shared" si="3"/>
        <v>0</v>
      </c>
      <c r="K250" s="10">
        <f>SUMIF($B$2:B250,"="&amp;B250,$J$2:J250)</f>
        <v>1270.5574444199999</v>
      </c>
      <c r="L250" s="9">
        <f>SUMIF($B$2:B250,"="&amp;B250,$I$2:I250)</f>
        <v>3333.333333333333</v>
      </c>
    </row>
    <row r="251" spans="1:12" x14ac:dyDescent="0.25">
      <c r="A251" s="6" t="s">
        <v>111</v>
      </c>
      <c r="B251" s="6" t="str">
        <f>"OB300"</f>
        <v>OB300</v>
      </c>
      <c r="C251" s="7" t="s">
        <v>86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9">
        <f>_xlfn.IFNA(VLOOKUP(B251,'[1]Target obszar'!$A$2:$D$46,4,FALSE)*1000/12,"")</f>
        <v>100</v>
      </c>
      <c r="J251" s="9">
        <f t="shared" si="3"/>
        <v>0</v>
      </c>
      <c r="K251" s="10">
        <f>SUMIF($B$2:B251,"="&amp;B251,$J$2:J251)</f>
        <v>0</v>
      </c>
      <c r="L251" s="9">
        <f>SUMIF($B$2:B251,"="&amp;B251,$I$2:I251)</f>
        <v>800</v>
      </c>
    </row>
    <row r="252" spans="1:12" x14ac:dyDescent="0.25">
      <c r="A252" s="7" t="s">
        <v>111</v>
      </c>
      <c r="B252" s="6" t="str">
        <f>"OB310"</f>
        <v>OB310</v>
      </c>
      <c r="C252" s="6" t="s">
        <v>87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9">
        <f>_xlfn.IFNA(VLOOKUP(B252,'[1]Target obszar'!$A$2:$D$46,4,FALSE)*1000/12,"")</f>
        <v>41.666666666666664</v>
      </c>
      <c r="J252" s="9">
        <f t="shared" si="3"/>
        <v>0</v>
      </c>
      <c r="K252" s="10">
        <f>SUMIF($B$2:B252,"="&amp;B252,$J$2:J252)</f>
        <v>0</v>
      </c>
      <c r="L252" s="9">
        <f>SUMIF($B$2:B252,"="&amp;B252,$I$2:I252)</f>
        <v>333.33333333333331</v>
      </c>
    </row>
    <row r="253" spans="1:12" x14ac:dyDescent="0.25">
      <c r="A253" s="6" t="s">
        <v>111</v>
      </c>
      <c r="B253" s="6" t="str">
        <f>"OB320"</f>
        <v>OB320</v>
      </c>
      <c r="C253" s="6" t="s">
        <v>88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9">
        <f>_xlfn.IFNA(VLOOKUP(B253,'[1]Target obszar'!$A$2:$D$46,4,FALSE)*1000/12,"")</f>
        <v>33.333333333333336</v>
      </c>
      <c r="J253" s="9">
        <f t="shared" si="3"/>
        <v>0</v>
      </c>
      <c r="K253" s="10">
        <f>SUMIF($B$2:B253,"="&amp;B253,$J$2:J253)</f>
        <v>0</v>
      </c>
      <c r="L253" s="9">
        <f>SUMIF($B$2:B253,"="&amp;B253,$I$2:I253)</f>
        <v>266.66666666666669</v>
      </c>
    </row>
    <row r="254" spans="1:12" x14ac:dyDescent="0.25">
      <c r="A254" s="7" t="s">
        <v>111</v>
      </c>
      <c r="B254" s="12" t="s">
        <v>89</v>
      </c>
      <c r="C254" s="13" t="s">
        <v>90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9">
        <f>_xlfn.IFNA(VLOOKUP(B254,'[1]Target obszar'!$A$2:$D$46,4,FALSE)*1000/12,"")</f>
        <v>291.66666666666669</v>
      </c>
      <c r="J254" s="9">
        <f t="shared" si="3"/>
        <v>0</v>
      </c>
      <c r="K254" s="10">
        <f>SUMIF($B$2:B254,"="&amp;B254,$J$2:J254)</f>
        <v>0</v>
      </c>
      <c r="L254" s="9">
        <f>SUMIF($B$2:B254,"="&amp;B254,$I$2:I254)</f>
        <v>2333.3333333333335</v>
      </c>
    </row>
    <row r="255" spans="1:12" x14ac:dyDescent="0.25">
      <c r="A255" s="6" t="s">
        <v>111</v>
      </c>
      <c r="B255" s="14" t="s">
        <v>91</v>
      </c>
      <c r="C255" s="13" t="s">
        <v>92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9">
        <f>_xlfn.IFNA(VLOOKUP(B255,'[1]Target obszar'!$A$2:$D$46,4,FALSE)*1000/12,"")</f>
        <v>41.666666666666664</v>
      </c>
      <c r="J255" s="9">
        <f t="shared" si="3"/>
        <v>0</v>
      </c>
      <c r="K255" s="10">
        <f>SUMIF($B$2:B255,"="&amp;B255,$J$2:J255)</f>
        <v>0</v>
      </c>
      <c r="L255" s="9">
        <f>SUMIF($B$2:B255,"="&amp;B255,$I$2:I255)</f>
        <v>333.33333333333331</v>
      </c>
    </row>
    <row r="256" spans="1:12" x14ac:dyDescent="0.25">
      <c r="A256" s="7" t="s">
        <v>111</v>
      </c>
      <c r="B256" s="14" t="s">
        <v>93</v>
      </c>
      <c r="C256" s="13" t="s">
        <v>94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9">
        <f>_xlfn.IFNA(VLOOKUP(B256,'[1]Target obszar'!$A$2:$D$46,4,FALSE)*1000/12,"")</f>
        <v>791.66666666666663</v>
      </c>
      <c r="J256" s="9">
        <f t="shared" si="3"/>
        <v>0</v>
      </c>
      <c r="K256" s="10">
        <f>SUMIF($B$2:B256,"="&amp;B256,$J$2:J256)</f>
        <v>0</v>
      </c>
      <c r="L256" s="9">
        <f>SUMIF($B$2:B256,"="&amp;B256,$I$2:I256)</f>
        <v>6333.3333333333339</v>
      </c>
    </row>
    <row r="257" spans="1:12" x14ac:dyDescent="0.25">
      <c r="A257" s="6" t="s">
        <v>111</v>
      </c>
      <c r="B257" s="6" t="str">
        <f>"OB400"</f>
        <v>OB400</v>
      </c>
      <c r="C257" s="6" t="s">
        <v>95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9">
        <f>_xlfn.IFNA(VLOOKUP(B257,'[1]Target obszar'!$A$2:$D$46,4,FALSE)*1000/12,"")</f>
        <v>41.666666666666664</v>
      </c>
      <c r="J257" s="9">
        <f t="shared" si="3"/>
        <v>0</v>
      </c>
      <c r="K257" s="10">
        <f>SUMIF($B$2:B257,"="&amp;B257,$J$2:J257)</f>
        <v>0</v>
      </c>
      <c r="L257" s="9">
        <f>SUMIF($B$2:B257,"="&amp;B257,$I$2:I257)</f>
        <v>333.33333333333331</v>
      </c>
    </row>
    <row r="258" spans="1:12" x14ac:dyDescent="0.25">
      <c r="A258" s="6" t="s">
        <v>111</v>
      </c>
      <c r="B258" s="6" t="str">
        <f>"0051"</f>
        <v>0051</v>
      </c>
      <c r="C258" s="7" t="s">
        <v>96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9">
        <f>_xlfn.IFNA(VLOOKUP(B258,'[1]Target obszar'!$A$2:$D$46,4,FALSE)*1000/12,"")</f>
        <v>2850</v>
      </c>
      <c r="J258" s="9">
        <f t="shared" si="3"/>
        <v>0</v>
      </c>
      <c r="K258" s="10">
        <f>SUMIF($B$2:B258,"="&amp;B258,$J$2:J258)</f>
        <v>297.15999999999997</v>
      </c>
      <c r="L258" s="9">
        <f>SUMIF($B$2:B258,"="&amp;B258,$I$2:I258)</f>
        <v>22800</v>
      </c>
    </row>
    <row r="259" spans="1:12" x14ac:dyDescent="0.25">
      <c r="A259" s="7" t="s">
        <v>111</v>
      </c>
      <c r="B259" s="15" t="s">
        <v>97</v>
      </c>
      <c r="C259" s="15" t="s">
        <v>98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9">
        <f>_xlfn.IFNA(VLOOKUP(B259,'[1]Target obszar'!$A$2:$D$46,4,FALSE)*1000/12,"")</f>
        <v>0</v>
      </c>
      <c r="J259" s="9">
        <f t="shared" si="3"/>
        <v>0</v>
      </c>
      <c r="K259" s="10">
        <f>SUMIF($B$2:B259,"="&amp;B259,$J$2:J259)</f>
        <v>0</v>
      </c>
      <c r="L259" s="9">
        <f>SUMIF($B$2:B259,"="&amp;B259,$I$2:I259)</f>
        <v>0</v>
      </c>
    </row>
    <row r="260" spans="1:12" x14ac:dyDescent="0.25">
      <c r="A260" s="7" t="s">
        <v>111</v>
      </c>
      <c r="B260" s="6" t="str">
        <f>"0054"</f>
        <v>0054</v>
      </c>
      <c r="C260" s="6" t="s">
        <v>99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9">
        <f>_xlfn.IFNA(VLOOKUP(B260,'[1]Target obszar'!$A$2:$D$46,4,FALSE)*1000/12,"")</f>
        <v>1666.6666666666667</v>
      </c>
      <c r="J260" s="9">
        <f t="shared" si="3"/>
        <v>0</v>
      </c>
      <c r="K260" s="10">
        <f>SUMIF($B$2:B260,"="&amp;B260,$J$2:J260)</f>
        <v>0</v>
      </c>
      <c r="L260" s="9">
        <f>SUMIF($B$2:B260,"="&amp;B260,$I$2:I260)</f>
        <v>13333.333333333332</v>
      </c>
    </row>
    <row r="261" spans="1:12" x14ac:dyDescent="0.25">
      <c r="A261" s="6" t="s">
        <v>111</v>
      </c>
      <c r="B261" s="6" t="str">
        <f>"0055"</f>
        <v>0055</v>
      </c>
      <c r="C261" s="6" t="s">
        <v>100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9">
        <f>_xlfn.IFNA(VLOOKUP(B261,'[1]Target obszar'!$A$2:$D$46,4,FALSE)*1000/12,"")</f>
        <v>250</v>
      </c>
      <c r="J261" s="9">
        <f t="shared" si="3"/>
        <v>0</v>
      </c>
      <c r="K261" s="10">
        <f>SUMIF($B$2:B261,"="&amp;B261,$J$2:J261)</f>
        <v>0</v>
      </c>
      <c r="L261" s="9">
        <f>SUMIF($B$2:B261,"="&amp;B261,$I$2:I261)</f>
        <v>2000</v>
      </c>
    </row>
    <row r="262" spans="1:12" x14ac:dyDescent="0.25">
      <c r="A262" s="7" t="s">
        <v>111</v>
      </c>
      <c r="B262" s="6" t="str">
        <f>"0056"</f>
        <v>0056</v>
      </c>
      <c r="C262" s="6" t="s">
        <v>101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9">
        <f>_xlfn.IFNA(VLOOKUP(B262,'[1]Target obszar'!$A$2:$D$46,4,FALSE)*1000/12,"")</f>
        <v>1833.3333333333333</v>
      </c>
      <c r="J262" s="9">
        <f t="shared" si="3"/>
        <v>0</v>
      </c>
      <c r="K262" s="10">
        <f>SUMIF($B$2:B262,"="&amp;B262,$J$2:J262)</f>
        <v>0</v>
      </c>
      <c r="L262" s="9">
        <f>SUMIF($B$2:B262,"="&amp;B262,$I$2:I262)</f>
        <v>14666.666666666668</v>
      </c>
    </row>
    <row r="263" spans="1:12" x14ac:dyDescent="0.25">
      <c r="A263" s="6" t="s">
        <v>111</v>
      </c>
      <c r="B263" s="6" t="str">
        <f>"0060"</f>
        <v>0060</v>
      </c>
      <c r="C263" s="6" t="s">
        <v>102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9">
        <f>_xlfn.IFNA(VLOOKUP(B263,'[1]Target obszar'!$A$2:$D$46,4,FALSE)*1000/12,"")</f>
        <v>1833.3333333333333</v>
      </c>
      <c r="J263" s="9">
        <f t="shared" si="3"/>
        <v>0</v>
      </c>
      <c r="K263" s="10">
        <f>SUMIF($B$2:B263,"="&amp;B263,$J$2:J263)</f>
        <v>767.69622231999995</v>
      </c>
      <c r="L263" s="9">
        <f>SUMIF($B$2:B263,"="&amp;B263,$I$2:I263)</f>
        <v>14666.666666666668</v>
      </c>
    </row>
    <row r="264" spans="1:12" x14ac:dyDescent="0.25">
      <c r="A264" s="7" t="s">
        <v>111</v>
      </c>
      <c r="B264" s="6" t="str">
        <f>"0061"</f>
        <v>0061</v>
      </c>
      <c r="C264" s="6" t="s">
        <v>103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9">
        <f>_xlfn.IFNA(VLOOKUP(B264,'[1]Target obszar'!$A$2:$D$46,4,FALSE)*1000/12,"")</f>
        <v>83.333333333333329</v>
      </c>
      <c r="J264" s="9">
        <f t="shared" si="3"/>
        <v>0</v>
      </c>
      <c r="K264" s="10">
        <f>SUMIF($B$2:B264,"="&amp;B264,$J$2:J264)</f>
        <v>94.392499999999998</v>
      </c>
      <c r="L264" s="9">
        <f>SUMIF($B$2:B264,"="&amp;B264,$I$2:I264)</f>
        <v>666.66666666666663</v>
      </c>
    </row>
    <row r="265" spans="1:12" x14ac:dyDescent="0.25">
      <c r="A265" s="7" t="s">
        <v>111</v>
      </c>
      <c r="B265" s="6" t="str">
        <f>"0065"</f>
        <v>0065</v>
      </c>
      <c r="C265" s="6" t="s">
        <v>104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9">
        <f>_xlfn.IFNA(VLOOKUP(B265,'[1]Target obszar'!$A$2:$D$46,4,FALSE)*1000/12,"")</f>
        <v>125</v>
      </c>
      <c r="J265" s="9">
        <f t="shared" si="3"/>
        <v>0</v>
      </c>
      <c r="K265" s="10">
        <f>SUMIF($B$2:B265,"="&amp;B265,$J$2:J265)</f>
        <v>0</v>
      </c>
      <c r="L265" s="9">
        <f>SUMIF($B$2:B265,"="&amp;B265,$I$2:I265)</f>
        <v>1000</v>
      </c>
    </row>
    <row r="266" spans="1:12" x14ac:dyDescent="0.25">
      <c r="A266" s="6" t="s">
        <v>112</v>
      </c>
      <c r="B266" s="6" t="str">
        <f>"OB010"</f>
        <v>OB010</v>
      </c>
      <c r="C266" s="6" t="s">
        <v>68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9">
        <f>_xlfn.IFNA(VLOOKUP(B266,'[1]Target obszar'!$A$2:$D$46,4,FALSE)*1000/12,"")</f>
        <v>41.666666666666664</v>
      </c>
      <c r="J266" s="9">
        <f t="shared" si="3"/>
        <v>0</v>
      </c>
      <c r="K266" s="10">
        <f>SUMIF($B$2:B266,"="&amp;B266,$J$2:J266)</f>
        <v>0</v>
      </c>
      <c r="L266" s="9">
        <f>SUMIF($B$2:B266,"="&amp;B266,$I$2:I266)</f>
        <v>375</v>
      </c>
    </row>
    <row r="267" spans="1:12" x14ac:dyDescent="0.25">
      <c r="A267" s="6" t="s">
        <v>112</v>
      </c>
      <c r="B267" s="6" t="str">
        <f>"OB020"</f>
        <v>OB020</v>
      </c>
      <c r="C267" s="7" t="s">
        <v>69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9">
        <f>_xlfn.IFNA(VLOOKUP(B267,'[1]Target obszar'!$A$2:$D$46,4,FALSE)*1000/12,"")</f>
        <v>166.66666666666666</v>
      </c>
      <c r="J267" s="9">
        <f t="shared" si="3"/>
        <v>0</v>
      </c>
      <c r="K267" s="10">
        <f>SUMIF($B$2:B267,"="&amp;B267,$J$2:J267)</f>
        <v>155.91399999999999</v>
      </c>
      <c r="L267" s="9">
        <f>SUMIF($B$2:B267,"="&amp;B267,$I$2:I267)</f>
        <v>1500</v>
      </c>
    </row>
    <row r="268" spans="1:12" x14ac:dyDescent="0.25">
      <c r="A268" s="6" t="s">
        <v>112</v>
      </c>
      <c r="B268" s="6" t="str">
        <f>"OB030"</f>
        <v>OB030</v>
      </c>
      <c r="C268" s="7" t="s">
        <v>70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9">
        <f>_xlfn.IFNA(VLOOKUP(B268,'[1]Target obszar'!$A$2:$D$46,4,FALSE)*1000/12,"")</f>
        <v>16.666666666666668</v>
      </c>
      <c r="J268" s="9">
        <f t="shared" si="3"/>
        <v>0</v>
      </c>
      <c r="K268" s="10">
        <f>SUMIF($B$2:B268,"="&amp;B268,$J$2:J268)</f>
        <v>0</v>
      </c>
      <c r="L268" s="9">
        <f>SUMIF($B$2:B268,"="&amp;B268,$I$2:I268)</f>
        <v>150</v>
      </c>
    </row>
    <row r="269" spans="1:12" x14ac:dyDescent="0.25">
      <c r="A269" s="6" t="s">
        <v>112</v>
      </c>
      <c r="B269" s="6" t="str">
        <f>"OB040"</f>
        <v>OB040</v>
      </c>
      <c r="C269" s="7" t="s">
        <v>71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9">
        <f>_xlfn.IFNA(VLOOKUP(B269,'[1]Target obszar'!$A$2:$D$46,4,FALSE)*1000/12,"")</f>
        <v>125</v>
      </c>
      <c r="J269" s="9">
        <f t="shared" si="3"/>
        <v>0</v>
      </c>
      <c r="K269" s="10">
        <f>SUMIF($B$2:B269,"="&amp;B269,$J$2:J269)</f>
        <v>100.474</v>
      </c>
      <c r="L269" s="9">
        <f>SUMIF($B$2:B269,"="&amp;B269,$I$2:I269)</f>
        <v>1125</v>
      </c>
    </row>
    <row r="270" spans="1:12" x14ac:dyDescent="0.25">
      <c r="A270" s="7" t="s">
        <v>112</v>
      </c>
      <c r="B270" s="6" t="str">
        <f>"OB045"</f>
        <v>OB045</v>
      </c>
      <c r="C270" s="7" t="s">
        <v>72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9">
        <f>_xlfn.IFNA(VLOOKUP(B270,'[1]Target obszar'!$A$2:$D$46,4,FALSE)*1000/12,"")</f>
        <v>0</v>
      </c>
      <c r="J270" s="9">
        <f t="shared" si="3"/>
        <v>0</v>
      </c>
      <c r="K270" s="10">
        <f>SUMIF($B$2:B270,"="&amp;B270,$J$2:J270)</f>
        <v>0</v>
      </c>
      <c r="L270" s="9">
        <f>SUMIF($B$2:B270,"="&amp;B270,$I$2:I270)</f>
        <v>0</v>
      </c>
    </row>
    <row r="271" spans="1:12" x14ac:dyDescent="0.25">
      <c r="A271" s="6" t="s">
        <v>112</v>
      </c>
      <c r="B271" s="6" t="str">
        <f>"OB050"</f>
        <v>OB050</v>
      </c>
      <c r="C271" s="7" t="s">
        <v>73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9">
        <f>_xlfn.IFNA(VLOOKUP(B271,'[1]Target obszar'!$A$2:$D$46,4,FALSE)*1000/12,"")</f>
        <v>166.66666666666666</v>
      </c>
      <c r="J271" s="9">
        <f t="shared" si="3"/>
        <v>0</v>
      </c>
      <c r="K271" s="10">
        <f>SUMIF($B$2:B271,"="&amp;B271,$J$2:J271)</f>
        <v>0</v>
      </c>
      <c r="L271" s="9">
        <f>SUMIF($B$2:B271,"="&amp;B271,$I$2:I271)</f>
        <v>1500</v>
      </c>
    </row>
    <row r="272" spans="1:12" x14ac:dyDescent="0.25">
      <c r="A272" s="6" t="s">
        <v>112</v>
      </c>
      <c r="B272" s="6" t="str">
        <f>"OB060"</f>
        <v>OB060</v>
      </c>
      <c r="C272" s="7" t="s">
        <v>74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9">
        <f>_xlfn.IFNA(VLOOKUP(B272,'[1]Target obszar'!$A$2:$D$46,4,FALSE)*1000/12,"")</f>
        <v>333.33333333333331</v>
      </c>
      <c r="J272" s="9">
        <f t="shared" si="3"/>
        <v>0</v>
      </c>
      <c r="K272" s="10">
        <f>SUMIF($B$2:B272,"="&amp;B272,$J$2:J272)</f>
        <v>0</v>
      </c>
      <c r="L272" s="9">
        <f>SUMIF($B$2:B272,"="&amp;B272,$I$2:I272)</f>
        <v>3000</v>
      </c>
    </row>
    <row r="273" spans="1:12" x14ac:dyDescent="0.25">
      <c r="A273" s="6" t="s">
        <v>112</v>
      </c>
      <c r="B273" s="6" t="str">
        <f>"OB070"</f>
        <v>OB070</v>
      </c>
      <c r="C273" s="7" t="s">
        <v>75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9">
        <f>_xlfn.IFNA(VLOOKUP(B273,'[1]Target obszar'!$A$2:$D$46,4,FALSE)*1000/12,"")</f>
        <v>750</v>
      </c>
      <c r="J273" s="9">
        <f t="shared" si="3"/>
        <v>0</v>
      </c>
      <c r="K273" s="10">
        <f>SUMIF($B$2:B273,"="&amp;B273,$J$2:J273)</f>
        <v>285.73599999999999</v>
      </c>
      <c r="L273" s="9">
        <f>SUMIF($B$2:B273,"="&amp;B273,$I$2:I273)</f>
        <v>6750</v>
      </c>
    </row>
    <row r="274" spans="1:12" x14ac:dyDescent="0.25">
      <c r="A274" s="6" t="s">
        <v>112</v>
      </c>
      <c r="B274" s="6" t="str">
        <f>"OB080"</f>
        <v>OB080</v>
      </c>
      <c r="C274" s="7" t="s">
        <v>76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9">
        <f>_xlfn.IFNA(VLOOKUP(B274,'[1]Target obszar'!$A$2:$D$46,4,FALSE)*1000/12,"")</f>
        <v>583.33333333333337</v>
      </c>
      <c r="J274" s="9">
        <f t="shared" si="3"/>
        <v>0</v>
      </c>
      <c r="K274" s="10">
        <f>SUMIF($B$2:B274,"="&amp;B274,$J$2:J274)</f>
        <v>23.562000000000001</v>
      </c>
      <c r="L274" s="9">
        <f>SUMIF($B$2:B274,"="&amp;B274,$I$2:I274)</f>
        <v>5250</v>
      </c>
    </row>
    <row r="275" spans="1:12" x14ac:dyDescent="0.25">
      <c r="A275" s="6" t="s">
        <v>112</v>
      </c>
      <c r="B275" s="6" t="str">
        <f>"OB090"</f>
        <v>OB090</v>
      </c>
      <c r="C275" s="7" t="s">
        <v>77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9">
        <f>_xlfn.IFNA(VLOOKUP(B275,'[1]Target obszar'!$A$2:$D$46,4,FALSE)*1000/12,"")</f>
        <v>166.66666666666666</v>
      </c>
      <c r="J275" s="9">
        <f t="shared" si="3"/>
        <v>0</v>
      </c>
      <c r="K275" s="10">
        <f>SUMIF($B$2:B275,"="&amp;B275,$J$2:J275)</f>
        <v>21.23</v>
      </c>
      <c r="L275" s="9">
        <f>SUMIF($B$2:B275,"="&amp;B275,$I$2:I275)</f>
        <v>1500</v>
      </c>
    </row>
    <row r="276" spans="1:12" x14ac:dyDescent="0.25">
      <c r="A276" s="6" t="s">
        <v>112</v>
      </c>
      <c r="B276" s="6" t="str">
        <f>"OB100"</f>
        <v>OB100</v>
      </c>
      <c r="C276" s="7" t="s">
        <v>78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9">
        <f>_xlfn.IFNA(VLOOKUP(B276,'[1]Target obszar'!$A$2:$D$46,4,FALSE)*1000/12,"")</f>
        <v>166.66666666666666</v>
      </c>
      <c r="J276" s="9">
        <f t="shared" si="3"/>
        <v>0</v>
      </c>
      <c r="K276" s="10">
        <f>SUMIF($B$2:B276,"="&amp;B276,$J$2:J276)</f>
        <v>16.302</v>
      </c>
      <c r="L276" s="9">
        <f>SUMIF($B$2:B276,"="&amp;B276,$I$2:I276)</f>
        <v>1500</v>
      </c>
    </row>
    <row r="277" spans="1:12" x14ac:dyDescent="0.25">
      <c r="A277" s="6" t="s">
        <v>112</v>
      </c>
      <c r="B277" s="6" t="str">
        <f>"OB110"</f>
        <v>OB110</v>
      </c>
      <c r="C277" s="7" t="s">
        <v>79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9">
        <f>_xlfn.IFNA(VLOOKUP(B277,'[1]Target obszar'!$A$2:$D$46,4,FALSE)*1000/12,"")</f>
        <v>208.33333333333334</v>
      </c>
      <c r="J277" s="9">
        <f t="shared" si="3"/>
        <v>0</v>
      </c>
      <c r="K277" s="10">
        <f>SUMIF($B$2:B277,"="&amp;B277,$J$2:J277)</f>
        <v>0</v>
      </c>
      <c r="L277" s="9">
        <f>SUMIF($B$2:B277,"="&amp;B277,$I$2:I277)</f>
        <v>1874.9999999999998</v>
      </c>
    </row>
    <row r="278" spans="1:12" x14ac:dyDescent="0.25">
      <c r="A278" s="7" t="s">
        <v>112</v>
      </c>
      <c r="B278" s="6" t="str">
        <f>"OB115"</f>
        <v>OB115</v>
      </c>
      <c r="C278" s="11" t="s">
        <v>80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9">
        <f>_xlfn.IFNA(VLOOKUP(B278,'[1]Target obszar'!$A$2:$D$46,4,FALSE)*1000/12,"")</f>
        <v>83.333333333333329</v>
      </c>
      <c r="J278" s="9">
        <f t="shared" si="3"/>
        <v>0</v>
      </c>
      <c r="K278" s="10">
        <f>SUMIF($B$2:B278,"="&amp;B278,$J$2:J278)</f>
        <v>0</v>
      </c>
      <c r="L278" s="9">
        <f>SUMIF($B$2:B278,"="&amp;B278,$I$2:I278)</f>
        <v>750</v>
      </c>
    </row>
    <row r="279" spans="1:12" x14ac:dyDescent="0.25">
      <c r="A279" s="6" t="s">
        <v>112</v>
      </c>
      <c r="B279" s="6" t="str">
        <f>"OB120"</f>
        <v>OB120</v>
      </c>
      <c r="C279" s="7" t="s">
        <v>81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9">
        <f>_xlfn.IFNA(VLOOKUP(B279,'[1]Target obszar'!$A$2:$D$46,4,FALSE)*1000/12,"")</f>
        <v>208.33333333333334</v>
      </c>
      <c r="J279" s="9">
        <f t="shared" si="3"/>
        <v>0</v>
      </c>
      <c r="K279" s="10">
        <f>SUMIF($B$2:B279,"="&amp;B279,$J$2:J279)</f>
        <v>50.276111159999999</v>
      </c>
      <c r="L279" s="9">
        <f>SUMIF($B$2:B279,"="&amp;B279,$I$2:I279)</f>
        <v>1874.9999999999998</v>
      </c>
    </row>
    <row r="280" spans="1:12" x14ac:dyDescent="0.25">
      <c r="A280" s="6" t="s">
        <v>112</v>
      </c>
      <c r="B280" s="6" t="str">
        <f>"OB130"</f>
        <v>OB130</v>
      </c>
      <c r="C280" s="7" t="s">
        <v>82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9">
        <f>_xlfn.IFNA(VLOOKUP(B280,'[1]Target obszar'!$A$2:$D$46,4,FALSE)*1000/12,"")</f>
        <v>666.66666666666663</v>
      </c>
      <c r="J280" s="9">
        <f t="shared" si="3"/>
        <v>0</v>
      </c>
      <c r="K280" s="10">
        <f>SUMIF($B$2:B280,"="&amp;B280,$J$2:J280)</f>
        <v>1617.9887785599999</v>
      </c>
      <c r="L280" s="9">
        <f>SUMIF($B$2:B280,"="&amp;B280,$I$2:I280)</f>
        <v>6000</v>
      </c>
    </row>
    <row r="281" spans="1:12" x14ac:dyDescent="0.25">
      <c r="A281" s="6" t="s">
        <v>112</v>
      </c>
      <c r="B281" s="6" t="str">
        <f>"OB150"</f>
        <v>OB150</v>
      </c>
      <c r="C281" s="7" t="s">
        <v>83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9">
        <f>_xlfn.IFNA(VLOOKUP(B281,'[1]Target obszar'!$A$2:$D$46,4,FALSE)*1000/12,"")</f>
        <v>41.666666666666664</v>
      </c>
      <c r="J281" s="9">
        <f t="shared" si="3"/>
        <v>0</v>
      </c>
      <c r="K281" s="10">
        <f>SUMIF($B$2:B281,"="&amp;B281,$J$2:J281)</f>
        <v>0</v>
      </c>
      <c r="L281" s="9">
        <f>SUMIF($B$2:B281,"="&amp;B281,$I$2:I281)</f>
        <v>375</v>
      </c>
    </row>
    <row r="282" spans="1:12" x14ac:dyDescent="0.25">
      <c r="A282" s="6" t="s">
        <v>112</v>
      </c>
      <c r="B282" s="6" t="str">
        <f>"OB200"</f>
        <v>OB200</v>
      </c>
      <c r="C282" s="7" t="s">
        <v>84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9">
        <f>_xlfn.IFNA(VLOOKUP(B282,'[1]Target obszar'!$A$2:$D$46,4,FALSE)*1000/12,"")</f>
        <v>41.666666666666664</v>
      </c>
      <c r="J282" s="9">
        <f t="shared" si="3"/>
        <v>0</v>
      </c>
      <c r="K282" s="10">
        <f>SUMIF($B$2:B282,"="&amp;B282,$J$2:J282)</f>
        <v>0</v>
      </c>
      <c r="L282" s="9">
        <f>SUMIF($B$2:B282,"="&amp;B282,$I$2:I282)</f>
        <v>375</v>
      </c>
    </row>
    <row r="283" spans="1:12" x14ac:dyDescent="0.25">
      <c r="A283" s="6" t="s">
        <v>112</v>
      </c>
      <c r="B283" s="6" t="str">
        <f>"OB210"</f>
        <v>OB210</v>
      </c>
      <c r="C283" s="7" t="s">
        <v>85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9">
        <f>_xlfn.IFNA(VLOOKUP(B283,'[1]Target obszar'!$A$2:$D$46,4,FALSE)*1000/12,"")</f>
        <v>416.66666666666669</v>
      </c>
      <c r="J283" s="9">
        <f t="shared" si="3"/>
        <v>0</v>
      </c>
      <c r="K283" s="10">
        <f>SUMIF($B$2:B283,"="&amp;B283,$J$2:J283)</f>
        <v>1270.5574444199999</v>
      </c>
      <c r="L283" s="9">
        <f>SUMIF($B$2:B283,"="&amp;B283,$I$2:I283)</f>
        <v>3749.9999999999995</v>
      </c>
    </row>
    <row r="284" spans="1:12" x14ac:dyDescent="0.25">
      <c r="A284" s="6" t="s">
        <v>112</v>
      </c>
      <c r="B284" s="6" t="str">
        <f>"OB300"</f>
        <v>OB300</v>
      </c>
      <c r="C284" s="7" t="s">
        <v>86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9">
        <f>_xlfn.IFNA(VLOOKUP(B284,'[1]Target obszar'!$A$2:$D$46,4,FALSE)*1000/12,"")</f>
        <v>100</v>
      </c>
      <c r="J284" s="9">
        <f t="shared" si="3"/>
        <v>0</v>
      </c>
      <c r="K284" s="10">
        <f>SUMIF($B$2:B284,"="&amp;B284,$J$2:J284)</f>
        <v>0</v>
      </c>
      <c r="L284" s="9">
        <f>SUMIF($B$2:B284,"="&amp;B284,$I$2:I284)</f>
        <v>900</v>
      </c>
    </row>
    <row r="285" spans="1:12" x14ac:dyDescent="0.25">
      <c r="A285" s="6" t="s">
        <v>112</v>
      </c>
      <c r="B285" s="6" t="str">
        <f>"OB310"</f>
        <v>OB310</v>
      </c>
      <c r="C285" s="6" t="s">
        <v>87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9">
        <f>_xlfn.IFNA(VLOOKUP(B285,'[1]Target obszar'!$A$2:$D$46,4,FALSE)*1000/12,"")</f>
        <v>41.666666666666664</v>
      </c>
      <c r="J285" s="9">
        <f t="shared" si="3"/>
        <v>0</v>
      </c>
      <c r="K285" s="10">
        <f>SUMIF($B$2:B285,"="&amp;B285,$J$2:J285)</f>
        <v>0</v>
      </c>
      <c r="L285" s="9">
        <f>SUMIF($B$2:B285,"="&amp;B285,$I$2:I285)</f>
        <v>375</v>
      </c>
    </row>
    <row r="286" spans="1:12" x14ac:dyDescent="0.25">
      <c r="A286" s="6" t="s">
        <v>112</v>
      </c>
      <c r="B286" s="6" t="str">
        <f>"OB320"</f>
        <v>OB320</v>
      </c>
      <c r="C286" s="6" t="s">
        <v>88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9">
        <f>_xlfn.IFNA(VLOOKUP(B286,'[1]Target obszar'!$A$2:$D$46,4,FALSE)*1000/12,"")</f>
        <v>33.333333333333336</v>
      </c>
      <c r="J286" s="9">
        <f t="shared" si="3"/>
        <v>0</v>
      </c>
      <c r="K286" s="10">
        <f>SUMIF($B$2:B286,"="&amp;B286,$J$2:J286)</f>
        <v>0</v>
      </c>
      <c r="L286" s="9">
        <f>SUMIF($B$2:B286,"="&amp;B286,$I$2:I286)</f>
        <v>300</v>
      </c>
    </row>
    <row r="287" spans="1:12" x14ac:dyDescent="0.25">
      <c r="A287" s="6" t="s">
        <v>112</v>
      </c>
      <c r="B287" s="6" t="str">
        <f>"OB350"</f>
        <v>OB350</v>
      </c>
      <c r="C287" s="13" t="s">
        <v>90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9">
        <f>_xlfn.IFNA(VLOOKUP(B287,'[1]Target obszar'!$A$2:$D$46,4,FALSE)*1000/12,"")</f>
        <v>291.66666666666669</v>
      </c>
      <c r="J287" s="9">
        <f t="shared" si="3"/>
        <v>0</v>
      </c>
      <c r="K287" s="10">
        <f>SUMIF($B$2:B287,"="&amp;B287,$J$2:J287)</f>
        <v>0</v>
      </c>
      <c r="L287" s="9">
        <f>SUMIF($B$2:B287,"="&amp;B287,$I$2:I287)</f>
        <v>2625</v>
      </c>
    </row>
    <row r="288" spans="1:12" x14ac:dyDescent="0.25">
      <c r="A288" s="6" t="s">
        <v>112</v>
      </c>
      <c r="B288" s="6" t="str">
        <f>"OB360"</f>
        <v>OB360</v>
      </c>
      <c r="C288" s="13" t="s">
        <v>92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9">
        <f>_xlfn.IFNA(VLOOKUP(B288,'[1]Target obszar'!$A$2:$D$46,4,FALSE)*1000/12,"")</f>
        <v>41.666666666666664</v>
      </c>
      <c r="J288" s="9">
        <f t="shared" si="3"/>
        <v>0</v>
      </c>
      <c r="K288" s="10">
        <f>SUMIF($B$2:B288,"="&amp;B288,$J$2:J288)</f>
        <v>0</v>
      </c>
      <c r="L288" s="9">
        <f>SUMIF($B$2:B288,"="&amp;B288,$I$2:I288)</f>
        <v>375</v>
      </c>
    </row>
    <row r="289" spans="1:12" x14ac:dyDescent="0.25">
      <c r="A289" s="6" t="s">
        <v>112</v>
      </c>
      <c r="B289" s="6" t="str">
        <f>"OB370"</f>
        <v>OB370</v>
      </c>
      <c r="C289" s="13" t="s">
        <v>94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9">
        <f>_xlfn.IFNA(VLOOKUP(B289,'[1]Target obszar'!$A$2:$D$46,4,FALSE)*1000/12,"")</f>
        <v>791.66666666666663</v>
      </c>
      <c r="J289" s="9">
        <f t="shared" si="3"/>
        <v>0</v>
      </c>
      <c r="K289" s="10">
        <f>SUMIF($B$2:B289,"="&amp;B289,$J$2:J289)</f>
        <v>0</v>
      </c>
      <c r="L289" s="9">
        <f>SUMIF($B$2:B289,"="&amp;B289,$I$2:I289)</f>
        <v>7125.0000000000009</v>
      </c>
    </row>
    <row r="290" spans="1:12" x14ac:dyDescent="0.25">
      <c r="A290" s="6" t="s">
        <v>112</v>
      </c>
      <c r="B290" s="6" t="str">
        <f>"OB400"</f>
        <v>OB400</v>
      </c>
      <c r="C290" s="6" t="s">
        <v>95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9">
        <f>_xlfn.IFNA(VLOOKUP(B290,'[1]Target obszar'!$A$2:$D$46,4,FALSE)*1000/12,"")</f>
        <v>41.666666666666664</v>
      </c>
      <c r="J290" s="9">
        <f t="shared" si="3"/>
        <v>0</v>
      </c>
      <c r="K290" s="10">
        <f>SUMIF($B$2:B290,"="&amp;B290,$J$2:J290)</f>
        <v>0</v>
      </c>
      <c r="L290" s="9">
        <f>SUMIF($B$2:B290,"="&amp;B290,$I$2:I290)</f>
        <v>375</v>
      </c>
    </row>
    <row r="291" spans="1:12" x14ac:dyDescent="0.25">
      <c r="A291" s="6" t="s">
        <v>112</v>
      </c>
      <c r="B291" s="6" t="str">
        <f>"0051"</f>
        <v>0051</v>
      </c>
      <c r="C291" s="7" t="s">
        <v>96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9">
        <f>_xlfn.IFNA(VLOOKUP(B291,'[1]Target obszar'!$A$2:$D$46,4,FALSE)*1000/12,"")</f>
        <v>2850</v>
      </c>
      <c r="J291" s="9">
        <f t="shared" si="3"/>
        <v>0</v>
      </c>
      <c r="K291" s="10">
        <f>SUMIF($B$2:B291,"="&amp;B291,$J$2:J291)</f>
        <v>297.15999999999997</v>
      </c>
      <c r="L291" s="9">
        <f>SUMIF($B$2:B291,"="&amp;B291,$I$2:I291)</f>
        <v>25650</v>
      </c>
    </row>
    <row r="292" spans="1:12" x14ac:dyDescent="0.25">
      <c r="A292" s="7" t="s">
        <v>112</v>
      </c>
      <c r="B292" s="15" t="s">
        <v>97</v>
      </c>
      <c r="C292" s="15" t="s">
        <v>98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9">
        <f>_xlfn.IFNA(VLOOKUP(B292,'[1]Target obszar'!$A$2:$D$46,4,FALSE)*1000/12,"")</f>
        <v>0</v>
      </c>
      <c r="J292" s="9">
        <f t="shared" si="3"/>
        <v>0</v>
      </c>
      <c r="K292" s="10">
        <f>SUMIF($B$2:B292,"="&amp;B292,$J$2:J292)</f>
        <v>0</v>
      </c>
      <c r="L292" s="9">
        <f>SUMIF($B$2:B292,"="&amp;B292,$I$2:I292)</f>
        <v>0</v>
      </c>
    </row>
    <row r="293" spans="1:12" x14ac:dyDescent="0.25">
      <c r="A293" s="6" t="s">
        <v>112</v>
      </c>
      <c r="B293" s="6" t="str">
        <f>"0054"</f>
        <v>0054</v>
      </c>
      <c r="C293" s="6" t="s">
        <v>99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9">
        <f>_xlfn.IFNA(VLOOKUP(B293,'[1]Target obszar'!$A$2:$D$46,4,FALSE)*1000/12,"")</f>
        <v>1666.6666666666667</v>
      </c>
      <c r="J293" s="9">
        <f t="shared" si="3"/>
        <v>0</v>
      </c>
      <c r="K293" s="10">
        <f>SUMIF($B$2:B293,"="&amp;B293,$J$2:J293)</f>
        <v>0</v>
      </c>
      <c r="L293" s="9">
        <f>SUMIF($B$2:B293,"="&amp;B293,$I$2:I293)</f>
        <v>14999.999999999998</v>
      </c>
    </row>
    <row r="294" spans="1:12" x14ac:dyDescent="0.25">
      <c r="A294" s="6" t="s">
        <v>112</v>
      </c>
      <c r="B294" s="6" t="str">
        <f>"0055"</f>
        <v>0055</v>
      </c>
      <c r="C294" s="6" t="s">
        <v>100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9">
        <f>_xlfn.IFNA(VLOOKUP(B294,'[1]Target obszar'!$A$2:$D$46,4,FALSE)*1000/12,"")</f>
        <v>250</v>
      </c>
      <c r="J294" s="9">
        <f t="shared" si="3"/>
        <v>0</v>
      </c>
      <c r="K294" s="10">
        <f>SUMIF($B$2:B294,"="&amp;B294,$J$2:J294)</f>
        <v>0</v>
      </c>
      <c r="L294" s="9">
        <f>SUMIF($B$2:B294,"="&amp;B294,$I$2:I294)</f>
        <v>2250</v>
      </c>
    </row>
    <row r="295" spans="1:12" x14ac:dyDescent="0.25">
      <c r="A295" s="6" t="s">
        <v>112</v>
      </c>
      <c r="B295" s="6" t="str">
        <f>"0056"</f>
        <v>0056</v>
      </c>
      <c r="C295" s="6" t="s">
        <v>101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9">
        <f>_xlfn.IFNA(VLOOKUP(B295,'[1]Target obszar'!$A$2:$D$46,4,FALSE)*1000/12,"")</f>
        <v>1833.3333333333333</v>
      </c>
      <c r="J295" s="9">
        <f t="shared" si="3"/>
        <v>0</v>
      </c>
      <c r="K295" s="10">
        <f>SUMIF($B$2:B295,"="&amp;B295,$J$2:J295)</f>
        <v>0</v>
      </c>
      <c r="L295" s="9">
        <f>SUMIF($B$2:B295,"="&amp;B295,$I$2:I295)</f>
        <v>16500</v>
      </c>
    </row>
    <row r="296" spans="1:12" x14ac:dyDescent="0.25">
      <c r="A296" s="6" t="s">
        <v>112</v>
      </c>
      <c r="B296" s="6" t="str">
        <f>"0060"</f>
        <v>0060</v>
      </c>
      <c r="C296" s="6" t="s">
        <v>102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9">
        <f>_xlfn.IFNA(VLOOKUP(B296,'[1]Target obszar'!$A$2:$D$46,4,FALSE)*1000/12,"")</f>
        <v>1833.3333333333333</v>
      </c>
      <c r="J296" s="9">
        <f t="shared" si="3"/>
        <v>0</v>
      </c>
      <c r="K296" s="10">
        <f>SUMIF($B$2:B296,"="&amp;B296,$J$2:J296)</f>
        <v>767.69622231999995</v>
      </c>
      <c r="L296" s="9">
        <f>SUMIF($B$2:B296,"="&amp;B296,$I$2:I296)</f>
        <v>16500</v>
      </c>
    </row>
    <row r="297" spans="1:12" x14ac:dyDescent="0.25">
      <c r="A297" s="7" t="s">
        <v>112</v>
      </c>
      <c r="B297" s="6" t="str">
        <f>"0061"</f>
        <v>0061</v>
      </c>
      <c r="C297" s="6" t="s">
        <v>103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9">
        <f>_xlfn.IFNA(VLOOKUP(B297,'[1]Target obszar'!$A$2:$D$46,4,FALSE)*1000/12,"")</f>
        <v>83.333333333333329</v>
      </c>
      <c r="J297" s="9">
        <f t="shared" si="3"/>
        <v>0</v>
      </c>
      <c r="K297" s="10">
        <f>SUMIF($B$2:B297,"="&amp;B297,$J$2:J297)</f>
        <v>94.392499999999998</v>
      </c>
      <c r="L297" s="9">
        <f>SUMIF($B$2:B297,"="&amp;B297,$I$2:I297)</f>
        <v>750</v>
      </c>
    </row>
    <row r="298" spans="1:12" x14ac:dyDescent="0.25">
      <c r="A298" s="7" t="s">
        <v>112</v>
      </c>
      <c r="B298" s="6" t="str">
        <f>"0065"</f>
        <v>0065</v>
      </c>
      <c r="C298" s="6" t="s">
        <v>104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9">
        <f>_xlfn.IFNA(VLOOKUP(B298,'[1]Target obszar'!$A$2:$D$46,4,FALSE)*1000/12,"")</f>
        <v>125</v>
      </c>
      <c r="J298" s="9">
        <f t="shared" si="3"/>
        <v>0</v>
      </c>
      <c r="K298" s="10">
        <f>SUMIF($B$2:B298,"="&amp;B298,$J$2:J298)</f>
        <v>0</v>
      </c>
      <c r="L298" s="9">
        <f>SUMIF($B$2:B298,"="&amp;B298,$I$2:I298)</f>
        <v>1125</v>
      </c>
    </row>
    <row r="299" spans="1:12" x14ac:dyDescent="0.25">
      <c r="A299" s="6" t="s">
        <v>53</v>
      </c>
      <c r="B299" s="6" t="str">
        <f>"OB010"</f>
        <v>OB010</v>
      </c>
      <c r="C299" s="6" t="s">
        <v>68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9">
        <f>_xlfn.IFNA(VLOOKUP(B299,'[1]Target obszar'!$A$2:$D$46,4,FALSE)*1000/12,"")</f>
        <v>41.666666666666664</v>
      </c>
      <c r="J299" s="9">
        <f t="shared" si="3"/>
        <v>0</v>
      </c>
      <c r="K299" s="10">
        <f>SUMIF($B$2:B299,"="&amp;B299,$J$2:J299)</f>
        <v>0</v>
      </c>
      <c r="L299" s="9">
        <f>SUMIF($B$2:B299,"="&amp;B299,$I$2:I299)</f>
        <v>416.66666666666669</v>
      </c>
    </row>
    <row r="300" spans="1:12" x14ac:dyDescent="0.25">
      <c r="A300" s="6" t="s">
        <v>53</v>
      </c>
      <c r="B300" s="6" t="str">
        <f>"OB020"</f>
        <v>OB020</v>
      </c>
      <c r="C300" s="7" t="s">
        <v>69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9">
        <f>_xlfn.IFNA(VLOOKUP(B300,'[1]Target obszar'!$A$2:$D$46,4,FALSE)*1000/12,"")</f>
        <v>166.66666666666666</v>
      </c>
      <c r="J300" s="9">
        <f t="shared" si="3"/>
        <v>0</v>
      </c>
      <c r="K300" s="10">
        <f>SUMIF($B$2:B300,"="&amp;B300,$J$2:J300)</f>
        <v>155.91399999999999</v>
      </c>
      <c r="L300" s="9">
        <f>SUMIF($B$2:B300,"="&amp;B300,$I$2:I300)</f>
        <v>1666.6666666666667</v>
      </c>
    </row>
    <row r="301" spans="1:12" x14ac:dyDescent="0.25">
      <c r="A301" s="6" t="s">
        <v>53</v>
      </c>
      <c r="B301" s="6" t="str">
        <f>"OB030"</f>
        <v>OB030</v>
      </c>
      <c r="C301" s="7" t="s">
        <v>70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9">
        <f>_xlfn.IFNA(VLOOKUP(B301,'[1]Target obszar'!$A$2:$D$46,4,FALSE)*1000/12,"")</f>
        <v>16.666666666666668</v>
      </c>
      <c r="J301" s="9">
        <f t="shared" si="3"/>
        <v>0</v>
      </c>
      <c r="K301" s="10">
        <f>SUMIF($B$2:B301,"="&amp;B301,$J$2:J301)</f>
        <v>0</v>
      </c>
      <c r="L301" s="9">
        <f>SUMIF($B$2:B301,"="&amp;B301,$I$2:I301)</f>
        <v>166.66666666666666</v>
      </c>
    </row>
    <row r="302" spans="1:12" x14ac:dyDescent="0.25">
      <c r="A302" s="6" t="s">
        <v>53</v>
      </c>
      <c r="B302" s="6" t="str">
        <f>"OB040"</f>
        <v>OB040</v>
      </c>
      <c r="C302" s="7" t="s">
        <v>71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9">
        <f>_xlfn.IFNA(VLOOKUP(B302,'[1]Target obszar'!$A$2:$D$46,4,FALSE)*1000/12,"")</f>
        <v>125</v>
      </c>
      <c r="J302" s="9">
        <f t="shared" si="3"/>
        <v>0</v>
      </c>
      <c r="K302" s="10">
        <f>SUMIF($B$2:B302,"="&amp;B302,$J$2:J302)</f>
        <v>100.474</v>
      </c>
      <c r="L302" s="9">
        <f>SUMIF($B$2:B302,"="&amp;B302,$I$2:I302)</f>
        <v>1250</v>
      </c>
    </row>
    <row r="303" spans="1:12" x14ac:dyDescent="0.25">
      <c r="A303" s="7" t="s">
        <v>53</v>
      </c>
      <c r="B303" s="6" t="str">
        <f>"OB045"</f>
        <v>OB045</v>
      </c>
      <c r="C303" s="7" t="s">
        <v>72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9">
        <f>_xlfn.IFNA(VLOOKUP(B303,'[1]Target obszar'!$A$2:$D$46,4,FALSE)*1000/12,"")</f>
        <v>0</v>
      </c>
      <c r="J303" s="9">
        <f t="shared" si="3"/>
        <v>0</v>
      </c>
      <c r="K303" s="10">
        <f>SUMIF($B$2:B303,"="&amp;B303,$J$2:J303)</f>
        <v>0</v>
      </c>
      <c r="L303" s="9">
        <f>SUMIF($B$2:B303,"="&amp;B303,$I$2:I303)</f>
        <v>0</v>
      </c>
    </row>
    <row r="304" spans="1:12" x14ac:dyDescent="0.25">
      <c r="A304" s="6" t="s">
        <v>53</v>
      </c>
      <c r="B304" s="6" t="str">
        <f>"OB050"</f>
        <v>OB050</v>
      </c>
      <c r="C304" s="7" t="s">
        <v>73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9">
        <f>_xlfn.IFNA(VLOOKUP(B304,'[1]Target obszar'!$A$2:$D$46,4,FALSE)*1000/12,"")</f>
        <v>166.66666666666666</v>
      </c>
      <c r="J304" s="9">
        <f t="shared" si="3"/>
        <v>0</v>
      </c>
      <c r="K304" s="10">
        <f>SUMIF($B$2:B304,"="&amp;B304,$J$2:J304)</f>
        <v>0</v>
      </c>
      <c r="L304" s="9">
        <f>SUMIF($B$2:B304,"="&amp;B304,$I$2:I304)</f>
        <v>1666.6666666666667</v>
      </c>
    </row>
    <row r="305" spans="1:12" x14ac:dyDescent="0.25">
      <c r="A305" s="6" t="s">
        <v>53</v>
      </c>
      <c r="B305" s="6" t="str">
        <f>"OB060"</f>
        <v>OB060</v>
      </c>
      <c r="C305" s="7" t="s">
        <v>74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9">
        <f>_xlfn.IFNA(VLOOKUP(B305,'[1]Target obszar'!$A$2:$D$46,4,FALSE)*1000/12,"")</f>
        <v>333.33333333333331</v>
      </c>
      <c r="J305" s="9">
        <f t="shared" ref="J305:J379" si="4">SUM(E305:H305)</f>
        <v>0</v>
      </c>
      <c r="K305" s="10">
        <f>SUMIF($B$2:B305,"="&amp;B305,$J$2:J305)</f>
        <v>0</v>
      </c>
      <c r="L305" s="9">
        <f>SUMIF($B$2:B305,"="&amp;B305,$I$2:I305)</f>
        <v>3333.3333333333335</v>
      </c>
    </row>
    <row r="306" spans="1:12" x14ac:dyDescent="0.25">
      <c r="A306" s="6" t="s">
        <v>53</v>
      </c>
      <c r="B306" s="6" t="str">
        <f>"OB070"</f>
        <v>OB070</v>
      </c>
      <c r="C306" s="7" t="s">
        <v>75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9">
        <f>_xlfn.IFNA(VLOOKUP(B306,'[1]Target obszar'!$A$2:$D$46,4,FALSE)*1000/12,"")</f>
        <v>750</v>
      </c>
      <c r="J306" s="9">
        <f t="shared" si="4"/>
        <v>0</v>
      </c>
      <c r="K306" s="10">
        <f>SUMIF($B$2:B306,"="&amp;B306,$J$2:J306)</f>
        <v>285.73599999999999</v>
      </c>
      <c r="L306" s="9">
        <f>SUMIF($B$2:B306,"="&amp;B306,$I$2:I306)</f>
        <v>7500</v>
      </c>
    </row>
    <row r="307" spans="1:12" x14ac:dyDescent="0.25">
      <c r="A307" s="6" t="s">
        <v>53</v>
      </c>
      <c r="B307" s="6" t="str">
        <f>"OB080"</f>
        <v>OB080</v>
      </c>
      <c r="C307" s="7" t="s">
        <v>76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9">
        <f>_xlfn.IFNA(VLOOKUP(B307,'[1]Target obszar'!$A$2:$D$46,4,FALSE)*1000/12,"")</f>
        <v>583.33333333333337</v>
      </c>
      <c r="J307" s="9">
        <f t="shared" si="4"/>
        <v>0</v>
      </c>
      <c r="K307" s="10">
        <f>SUMIF($B$2:B307,"="&amp;B307,$J$2:J307)</f>
        <v>23.562000000000001</v>
      </c>
      <c r="L307" s="9">
        <f>SUMIF($B$2:B307,"="&amp;B307,$I$2:I307)</f>
        <v>5833.333333333333</v>
      </c>
    </row>
    <row r="308" spans="1:12" x14ac:dyDescent="0.25">
      <c r="A308" s="6" t="s">
        <v>53</v>
      </c>
      <c r="B308" s="6" t="str">
        <f>"OB090"</f>
        <v>OB090</v>
      </c>
      <c r="C308" s="7" t="s">
        <v>77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9">
        <f>_xlfn.IFNA(VLOOKUP(B308,'[1]Target obszar'!$A$2:$D$46,4,FALSE)*1000/12,"")</f>
        <v>166.66666666666666</v>
      </c>
      <c r="J308" s="9">
        <f t="shared" si="4"/>
        <v>0</v>
      </c>
      <c r="K308" s="10">
        <f>SUMIF($B$2:B308,"="&amp;B308,$J$2:J308)</f>
        <v>21.23</v>
      </c>
      <c r="L308" s="9">
        <f>SUMIF($B$2:B308,"="&amp;B308,$I$2:I308)</f>
        <v>1666.6666666666667</v>
      </c>
    </row>
    <row r="309" spans="1:12" x14ac:dyDescent="0.25">
      <c r="A309" s="6" t="s">
        <v>53</v>
      </c>
      <c r="B309" s="6" t="str">
        <f>"OB100"</f>
        <v>OB100</v>
      </c>
      <c r="C309" s="7" t="s">
        <v>78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9">
        <f>_xlfn.IFNA(VLOOKUP(B309,'[1]Target obszar'!$A$2:$D$46,4,FALSE)*1000/12,"")</f>
        <v>166.66666666666666</v>
      </c>
      <c r="J309" s="9">
        <f t="shared" si="4"/>
        <v>0</v>
      </c>
      <c r="K309" s="10">
        <f>SUMIF($B$2:B309,"="&amp;B309,$J$2:J309)</f>
        <v>16.302</v>
      </c>
      <c r="L309" s="9">
        <f>SUMIF($B$2:B309,"="&amp;B309,$I$2:I309)</f>
        <v>1666.6666666666667</v>
      </c>
    </row>
    <row r="310" spans="1:12" x14ac:dyDescent="0.25">
      <c r="A310" s="6" t="s">
        <v>53</v>
      </c>
      <c r="B310" s="6" t="str">
        <f>"OB110"</f>
        <v>OB110</v>
      </c>
      <c r="C310" s="7" t="s">
        <v>79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9">
        <f>_xlfn.IFNA(VLOOKUP(B310,'[1]Target obszar'!$A$2:$D$46,4,FALSE)*1000/12,"")</f>
        <v>208.33333333333334</v>
      </c>
      <c r="J310" s="9">
        <f t="shared" si="4"/>
        <v>0</v>
      </c>
      <c r="K310" s="10">
        <f>SUMIF($B$2:B310,"="&amp;B310,$J$2:J310)</f>
        <v>0</v>
      </c>
      <c r="L310" s="9">
        <f>SUMIF($B$2:B310,"="&amp;B310,$I$2:I310)</f>
        <v>2083.333333333333</v>
      </c>
    </row>
    <row r="311" spans="1:12" x14ac:dyDescent="0.25">
      <c r="A311" s="7" t="s">
        <v>53</v>
      </c>
      <c r="B311" s="6" t="str">
        <f>"OB115"</f>
        <v>OB115</v>
      </c>
      <c r="C311" s="11" t="s">
        <v>80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9">
        <f>_xlfn.IFNA(VLOOKUP(B311,'[1]Target obszar'!$A$2:$D$46,4,FALSE)*1000/12,"")</f>
        <v>83.333333333333329</v>
      </c>
      <c r="J311" s="9">
        <f t="shared" si="4"/>
        <v>0</v>
      </c>
      <c r="K311" s="10">
        <f>SUMIF($B$2:B311,"="&amp;B311,$J$2:J311)</f>
        <v>0</v>
      </c>
      <c r="L311" s="9">
        <f>SUMIF($B$2:B311,"="&amp;B311,$I$2:I311)</f>
        <v>833.33333333333337</v>
      </c>
    </row>
    <row r="312" spans="1:12" x14ac:dyDescent="0.25">
      <c r="A312" s="6" t="s">
        <v>53</v>
      </c>
      <c r="B312" s="6" t="str">
        <f>"OB120"</f>
        <v>OB120</v>
      </c>
      <c r="C312" s="7" t="s">
        <v>81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9">
        <f>_xlfn.IFNA(VLOOKUP(B312,'[1]Target obszar'!$A$2:$D$46,4,FALSE)*1000/12,"")</f>
        <v>208.33333333333334</v>
      </c>
      <c r="J312" s="9">
        <f t="shared" si="4"/>
        <v>0</v>
      </c>
      <c r="K312" s="10">
        <f>SUMIF($B$2:B312,"="&amp;B312,$J$2:J312)</f>
        <v>50.276111159999999</v>
      </c>
      <c r="L312" s="9">
        <f>SUMIF($B$2:B312,"="&amp;B312,$I$2:I312)</f>
        <v>2083.333333333333</v>
      </c>
    </row>
    <row r="313" spans="1:12" x14ac:dyDescent="0.25">
      <c r="A313" s="6" t="s">
        <v>53</v>
      </c>
      <c r="B313" s="6" t="str">
        <f>"OB130"</f>
        <v>OB130</v>
      </c>
      <c r="C313" s="7" t="s">
        <v>82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9">
        <f>_xlfn.IFNA(VLOOKUP(B313,'[1]Target obszar'!$A$2:$D$46,4,FALSE)*1000/12,"")</f>
        <v>666.66666666666663</v>
      </c>
      <c r="J313" s="9">
        <f t="shared" si="4"/>
        <v>0</v>
      </c>
      <c r="K313" s="10">
        <f>SUMIF($B$2:B313,"="&amp;B313,$J$2:J313)</f>
        <v>1617.9887785599999</v>
      </c>
      <c r="L313" s="9">
        <f>SUMIF($B$2:B313,"="&amp;B313,$I$2:I313)</f>
        <v>6666.666666666667</v>
      </c>
    </row>
    <row r="314" spans="1:12" x14ac:dyDescent="0.25">
      <c r="A314" s="6" t="s">
        <v>53</v>
      </c>
      <c r="B314" s="6" t="str">
        <f>"OB150"</f>
        <v>OB150</v>
      </c>
      <c r="C314" s="7" t="s">
        <v>83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9">
        <f>_xlfn.IFNA(VLOOKUP(B314,'[1]Target obszar'!$A$2:$D$46,4,FALSE)*1000/12,"")</f>
        <v>41.666666666666664</v>
      </c>
      <c r="J314" s="9">
        <f t="shared" si="4"/>
        <v>0</v>
      </c>
      <c r="K314" s="10">
        <f>SUMIF($B$2:B314,"="&amp;B314,$J$2:J314)</f>
        <v>0</v>
      </c>
      <c r="L314" s="9">
        <f>SUMIF($B$2:B314,"="&amp;B314,$I$2:I314)</f>
        <v>416.66666666666669</v>
      </c>
    </row>
    <row r="315" spans="1:12" x14ac:dyDescent="0.25">
      <c r="A315" s="6" t="s">
        <v>53</v>
      </c>
      <c r="B315" s="6" t="str">
        <f>"OB200"</f>
        <v>OB200</v>
      </c>
      <c r="C315" s="7" t="s">
        <v>84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9">
        <f>_xlfn.IFNA(VLOOKUP(B315,'[1]Target obszar'!$A$2:$D$46,4,FALSE)*1000/12,"")</f>
        <v>41.666666666666664</v>
      </c>
      <c r="J315" s="9">
        <f t="shared" si="4"/>
        <v>0</v>
      </c>
      <c r="K315" s="10">
        <f>SUMIF($B$2:B315,"="&amp;B315,$J$2:J315)</f>
        <v>0</v>
      </c>
      <c r="L315" s="9">
        <f>SUMIF($B$2:B315,"="&amp;B315,$I$2:I315)</f>
        <v>416.66666666666669</v>
      </c>
    </row>
    <row r="316" spans="1:12" x14ac:dyDescent="0.25">
      <c r="A316" s="6" t="s">
        <v>53</v>
      </c>
      <c r="B316" s="6" t="str">
        <f>"OB210"</f>
        <v>OB210</v>
      </c>
      <c r="C316" s="7" t="s">
        <v>85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9">
        <f>_xlfn.IFNA(VLOOKUP(B316,'[1]Target obszar'!$A$2:$D$46,4,FALSE)*1000/12,"")</f>
        <v>416.66666666666669</v>
      </c>
      <c r="J316" s="9">
        <f t="shared" si="4"/>
        <v>0</v>
      </c>
      <c r="K316" s="10">
        <f>SUMIF($B$2:B316,"="&amp;B316,$J$2:J316)</f>
        <v>1270.5574444199999</v>
      </c>
      <c r="L316" s="9">
        <f>SUMIF($B$2:B316,"="&amp;B316,$I$2:I316)</f>
        <v>4166.6666666666661</v>
      </c>
    </row>
    <row r="317" spans="1:12" x14ac:dyDescent="0.25">
      <c r="A317" s="6" t="s">
        <v>53</v>
      </c>
      <c r="B317" s="6" t="str">
        <f>"OB300"</f>
        <v>OB300</v>
      </c>
      <c r="C317" s="7" t="s">
        <v>86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9">
        <f>_xlfn.IFNA(VLOOKUP(B317,'[1]Target obszar'!$A$2:$D$46,4,FALSE)*1000/12,"")</f>
        <v>100</v>
      </c>
      <c r="J317" s="9">
        <f t="shared" si="4"/>
        <v>0</v>
      </c>
      <c r="K317" s="10">
        <f>SUMIF($B$2:B317,"="&amp;B317,$J$2:J317)</f>
        <v>0</v>
      </c>
      <c r="L317" s="9">
        <f>SUMIF($B$2:B317,"="&amp;B317,$I$2:I317)</f>
        <v>1000</v>
      </c>
    </row>
    <row r="318" spans="1:12" x14ac:dyDescent="0.25">
      <c r="A318" s="6" t="s">
        <v>53</v>
      </c>
      <c r="B318" s="6" t="str">
        <f>"OB310"</f>
        <v>OB310</v>
      </c>
      <c r="C318" s="6" t="s">
        <v>87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9">
        <f>_xlfn.IFNA(VLOOKUP(B318,'[1]Target obszar'!$A$2:$D$46,4,FALSE)*1000/12,"")</f>
        <v>41.666666666666664</v>
      </c>
      <c r="J318" s="9">
        <f t="shared" si="4"/>
        <v>0</v>
      </c>
      <c r="K318" s="10">
        <f>SUMIF($B$2:B318,"="&amp;B318,$J$2:J318)</f>
        <v>0</v>
      </c>
      <c r="L318" s="9">
        <f>SUMIF($B$2:B318,"="&amp;B318,$I$2:I318)</f>
        <v>416.66666666666669</v>
      </c>
    </row>
    <row r="319" spans="1:12" x14ac:dyDescent="0.25">
      <c r="A319" s="6" t="s">
        <v>53</v>
      </c>
      <c r="B319" s="6" t="str">
        <f>"OB320"</f>
        <v>OB320</v>
      </c>
      <c r="C319" s="6" t="s">
        <v>88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9">
        <f>_xlfn.IFNA(VLOOKUP(B319,'[1]Target obszar'!$A$2:$D$46,4,FALSE)*1000/12,"")</f>
        <v>33.333333333333336</v>
      </c>
      <c r="J319" s="9">
        <f t="shared" si="4"/>
        <v>0</v>
      </c>
      <c r="K319" s="10">
        <f>SUMIF($B$2:B319,"="&amp;B319,$J$2:J319)</f>
        <v>0</v>
      </c>
      <c r="L319" s="9">
        <f>SUMIF($B$2:B319,"="&amp;B319,$I$2:I319)</f>
        <v>333.33333333333331</v>
      </c>
    </row>
    <row r="320" spans="1:12" x14ac:dyDescent="0.25">
      <c r="A320" s="6" t="s">
        <v>53</v>
      </c>
      <c r="B320" s="6" t="str">
        <f>"OB350"</f>
        <v>OB350</v>
      </c>
      <c r="C320" s="13" t="s">
        <v>90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9">
        <f>_xlfn.IFNA(VLOOKUP(B320,'[1]Target obszar'!$A$2:$D$46,4,FALSE)*1000/12,"")</f>
        <v>291.66666666666669</v>
      </c>
      <c r="J320" s="9">
        <f t="shared" si="4"/>
        <v>0</v>
      </c>
      <c r="K320" s="10">
        <f>SUMIF($B$2:B320,"="&amp;B320,$J$2:J320)</f>
        <v>0</v>
      </c>
      <c r="L320" s="9">
        <f>SUMIF($B$2:B320,"="&amp;B320,$I$2:I320)</f>
        <v>2916.6666666666665</v>
      </c>
    </row>
    <row r="321" spans="1:12" x14ac:dyDescent="0.25">
      <c r="A321" s="6" t="s">
        <v>53</v>
      </c>
      <c r="B321" s="6" t="str">
        <f>"OB360"</f>
        <v>OB360</v>
      </c>
      <c r="C321" s="13" t="s">
        <v>92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9">
        <f>_xlfn.IFNA(VLOOKUP(B321,'[1]Target obszar'!$A$2:$D$46,4,FALSE)*1000/12,"")</f>
        <v>41.666666666666664</v>
      </c>
      <c r="J321" s="9">
        <f t="shared" si="4"/>
        <v>0</v>
      </c>
      <c r="K321" s="10">
        <f>SUMIF($B$2:B321,"="&amp;B321,$J$2:J321)</f>
        <v>0</v>
      </c>
      <c r="L321" s="9">
        <f>SUMIF($B$2:B321,"="&amp;B321,$I$2:I321)</f>
        <v>416.66666666666669</v>
      </c>
    </row>
    <row r="322" spans="1:12" x14ac:dyDescent="0.25">
      <c r="A322" s="6" t="s">
        <v>53</v>
      </c>
      <c r="B322" s="6" t="str">
        <f>"OB370"</f>
        <v>OB370</v>
      </c>
      <c r="C322" s="13" t="s">
        <v>94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9">
        <f>_xlfn.IFNA(VLOOKUP(B322,'[1]Target obszar'!$A$2:$D$46,4,FALSE)*1000/12,"")</f>
        <v>791.66666666666663</v>
      </c>
      <c r="J322" s="9">
        <f t="shared" si="4"/>
        <v>0</v>
      </c>
      <c r="K322" s="10">
        <f>SUMIF($B$2:B322,"="&amp;B322,$J$2:J322)</f>
        <v>0</v>
      </c>
      <c r="L322" s="9">
        <f>SUMIF($B$2:B322,"="&amp;B322,$I$2:I322)</f>
        <v>7916.6666666666679</v>
      </c>
    </row>
    <row r="323" spans="1:12" x14ac:dyDescent="0.25">
      <c r="A323" s="6" t="s">
        <v>53</v>
      </c>
      <c r="B323" s="6" t="str">
        <f>"OB400"</f>
        <v>OB400</v>
      </c>
      <c r="C323" s="6" t="s">
        <v>95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9">
        <f>_xlfn.IFNA(VLOOKUP(B323,'[1]Target obszar'!$A$2:$D$46,4,FALSE)*1000/12,"")</f>
        <v>41.666666666666664</v>
      </c>
      <c r="J323" s="9">
        <f t="shared" si="4"/>
        <v>0</v>
      </c>
      <c r="K323" s="10">
        <f>SUMIF($B$2:B323,"="&amp;B323,$J$2:J323)</f>
        <v>0</v>
      </c>
      <c r="L323" s="9">
        <f>SUMIF($B$2:B323,"="&amp;B323,$I$2:I323)</f>
        <v>416.66666666666669</v>
      </c>
    </row>
    <row r="324" spans="1:12" x14ac:dyDescent="0.25">
      <c r="A324" s="6" t="s">
        <v>53</v>
      </c>
      <c r="B324" s="6" t="str">
        <f>"0051"</f>
        <v>0051</v>
      </c>
      <c r="C324" s="7" t="s">
        <v>96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9">
        <f>_xlfn.IFNA(VLOOKUP(B324,'[1]Target obszar'!$A$2:$D$46,4,FALSE)*1000/12,"")</f>
        <v>2850</v>
      </c>
      <c r="J324" s="9">
        <f t="shared" si="4"/>
        <v>0</v>
      </c>
      <c r="K324" s="10">
        <f>SUMIF($B$2:B324,"="&amp;B324,$J$2:J324)</f>
        <v>297.15999999999997</v>
      </c>
      <c r="L324" s="9">
        <f>SUMIF($B$2:B324,"="&amp;B324,$I$2:I324)</f>
        <v>28500</v>
      </c>
    </row>
    <row r="325" spans="1:12" x14ac:dyDescent="0.25">
      <c r="A325" s="7" t="s">
        <v>53</v>
      </c>
      <c r="B325" s="15" t="s">
        <v>97</v>
      </c>
      <c r="C325" s="15" t="s">
        <v>98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9">
        <f>_xlfn.IFNA(VLOOKUP(B325,'[1]Target obszar'!$A$2:$D$46,4,FALSE)*1000/12,"")</f>
        <v>0</v>
      </c>
      <c r="J325" s="9">
        <f t="shared" si="4"/>
        <v>0</v>
      </c>
      <c r="K325" s="10">
        <f>SUMIF($B$2:B325,"="&amp;B325,$J$2:J325)</f>
        <v>0</v>
      </c>
      <c r="L325" s="9">
        <f>SUMIF($B$2:B325,"="&amp;B325,$I$2:I325)</f>
        <v>0</v>
      </c>
    </row>
    <row r="326" spans="1:12" x14ac:dyDescent="0.25">
      <c r="A326" s="6" t="s">
        <v>53</v>
      </c>
      <c r="B326" s="6" t="str">
        <f>"0054"</f>
        <v>0054</v>
      </c>
      <c r="C326" s="6" t="s">
        <v>99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9">
        <f>_xlfn.IFNA(VLOOKUP(B326,'[1]Target obszar'!$A$2:$D$46,4,FALSE)*1000/12,"")</f>
        <v>1666.6666666666667</v>
      </c>
      <c r="J326" s="9">
        <f t="shared" si="4"/>
        <v>0</v>
      </c>
      <c r="K326" s="10">
        <f>SUMIF($B$2:B326,"="&amp;B326,$J$2:J326)</f>
        <v>0</v>
      </c>
      <c r="L326" s="9">
        <f>SUMIF($B$2:B326,"="&amp;B326,$I$2:I326)</f>
        <v>16666.666666666664</v>
      </c>
    </row>
    <row r="327" spans="1:12" x14ac:dyDescent="0.25">
      <c r="A327" s="6" t="s">
        <v>53</v>
      </c>
      <c r="B327" s="6" t="str">
        <f>"0055"</f>
        <v>0055</v>
      </c>
      <c r="C327" s="6" t="s">
        <v>100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 s="9">
        <f>_xlfn.IFNA(VLOOKUP(B327,'[1]Target obszar'!$A$2:$D$46,4,FALSE)*1000/12,"")</f>
        <v>250</v>
      </c>
      <c r="J327" s="9">
        <f t="shared" si="4"/>
        <v>0</v>
      </c>
      <c r="K327" s="10">
        <f>SUMIF($B$2:B327,"="&amp;B327,$J$2:J327)</f>
        <v>0</v>
      </c>
      <c r="L327" s="9">
        <f>SUMIF($B$2:B327,"="&amp;B327,$I$2:I327)</f>
        <v>2500</v>
      </c>
    </row>
    <row r="328" spans="1:12" x14ac:dyDescent="0.25">
      <c r="A328" s="6" t="s">
        <v>53</v>
      </c>
      <c r="B328" s="6" t="str">
        <f>"0056"</f>
        <v>0056</v>
      </c>
      <c r="C328" s="6" t="s">
        <v>101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9">
        <f>_xlfn.IFNA(VLOOKUP(B328,'[1]Target obszar'!$A$2:$D$46,4,FALSE)*1000/12,"")</f>
        <v>1833.3333333333333</v>
      </c>
      <c r="J328" s="9">
        <f t="shared" si="4"/>
        <v>0</v>
      </c>
      <c r="K328" s="10">
        <f>SUMIF($B$2:B328,"="&amp;B328,$J$2:J328)</f>
        <v>0</v>
      </c>
      <c r="L328" s="9">
        <f>SUMIF($B$2:B328,"="&amp;B328,$I$2:I328)</f>
        <v>18333.333333333332</v>
      </c>
    </row>
    <row r="329" spans="1:12" x14ac:dyDescent="0.25">
      <c r="A329" s="6" t="s">
        <v>53</v>
      </c>
      <c r="B329" s="6" t="str">
        <f>"0060"</f>
        <v>0060</v>
      </c>
      <c r="C329" s="6" t="s">
        <v>102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9">
        <f>_xlfn.IFNA(VLOOKUP(B329,'[1]Target obszar'!$A$2:$D$46,4,FALSE)*1000/12,"")</f>
        <v>1833.3333333333333</v>
      </c>
      <c r="J329" s="9">
        <f t="shared" si="4"/>
        <v>0</v>
      </c>
      <c r="K329" s="10">
        <f>SUMIF($B$2:B329,"="&amp;B329,$J$2:J329)</f>
        <v>767.69622231999995</v>
      </c>
      <c r="L329" s="9">
        <f>SUMIF($B$2:B329,"="&amp;B329,$I$2:I329)</f>
        <v>18333.333333333332</v>
      </c>
    </row>
    <row r="330" spans="1:12" x14ac:dyDescent="0.25">
      <c r="A330" s="7" t="s">
        <v>53</v>
      </c>
      <c r="B330" s="6" t="str">
        <f>"0061"</f>
        <v>0061</v>
      </c>
      <c r="C330" s="6" t="s">
        <v>103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9">
        <f>_xlfn.IFNA(VLOOKUP(B330,'[1]Target obszar'!$A$2:$D$46,4,FALSE)*1000/12,"")</f>
        <v>83.333333333333329</v>
      </c>
      <c r="J330" s="9">
        <f t="shared" si="4"/>
        <v>0</v>
      </c>
      <c r="K330" s="10">
        <f>SUMIF($B$2:B330,"="&amp;B330,$J$2:J330)</f>
        <v>94.392499999999998</v>
      </c>
      <c r="L330" s="9">
        <f>SUMIF($B$2:B330,"="&amp;B330,$I$2:I330)</f>
        <v>833.33333333333337</v>
      </c>
    </row>
    <row r="331" spans="1:12" x14ac:dyDescent="0.25">
      <c r="A331" s="7" t="s">
        <v>53</v>
      </c>
      <c r="B331" s="6" t="str">
        <f>"0065"</f>
        <v>0065</v>
      </c>
      <c r="C331" s="6" t="s">
        <v>104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9">
        <f>_xlfn.IFNA(VLOOKUP(B331,'[1]Target obszar'!$A$2:$D$46,4,FALSE)*1000/12,"")</f>
        <v>125</v>
      </c>
      <c r="J331" s="9">
        <f t="shared" si="4"/>
        <v>0</v>
      </c>
      <c r="K331" s="10">
        <f>SUMIF($B$2:B331,"="&amp;B331,$J$2:J331)</f>
        <v>0</v>
      </c>
      <c r="L331" s="9">
        <f>SUMIF($B$2:B331,"="&amp;B331,$I$2:I331)</f>
        <v>1250</v>
      </c>
    </row>
    <row r="332" spans="1:12" x14ac:dyDescent="0.25">
      <c r="A332" s="7" t="s">
        <v>54</v>
      </c>
      <c r="B332" s="6" t="str">
        <f>"OB010"</f>
        <v>OB010</v>
      </c>
      <c r="C332" s="6" t="s">
        <v>68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9">
        <f>_xlfn.IFNA(VLOOKUP(B332,'[1]Target obszar'!$A$2:$D$46,4,FALSE)*1000/12,"")</f>
        <v>41.666666666666664</v>
      </c>
      <c r="J332" s="9">
        <f t="shared" si="4"/>
        <v>0</v>
      </c>
      <c r="K332" s="10">
        <f>SUMIF($B$2:B332,"="&amp;B332,$J$2:J332)</f>
        <v>0</v>
      </c>
      <c r="L332" s="9">
        <f>SUMIF($B$2:B332,"="&amp;B332,$I$2:I332)</f>
        <v>458.33333333333337</v>
      </c>
    </row>
    <row r="333" spans="1:12" x14ac:dyDescent="0.25">
      <c r="A333" s="6" t="s">
        <v>54</v>
      </c>
      <c r="B333" s="6" t="str">
        <f>"OB020"</f>
        <v>OB020</v>
      </c>
      <c r="C333" s="7" t="s">
        <v>69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9">
        <f>_xlfn.IFNA(VLOOKUP(B333,'[1]Target obszar'!$A$2:$D$46,4,FALSE)*1000/12,"")</f>
        <v>166.66666666666666</v>
      </c>
      <c r="J333" s="9">
        <f t="shared" si="4"/>
        <v>0</v>
      </c>
      <c r="K333" s="10">
        <f>SUMIF($B$2:B333,"="&amp;B333,$J$2:J333)</f>
        <v>155.91399999999999</v>
      </c>
      <c r="L333" s="9">
        <f>SUMIF($B$2:B333,"="&amp;B333,$I$2:I333)</f>
        <v>1833.3333333333335</v>
      </c>
    </row>
    <row r="334" spans="1:12" x14ac:dyDescent="0.25">
      <c r="A334" s="7" t="s">
        <v>54</v>
      </c>
      <c r="B334" s="6" t="str">
        <f>"OB030"</f>
        <v>OB030</v>
      </c>
      <c r="C334" s="7" t="s">
        <v>70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9">
        <f>_xlfn.IFNA(VLOOKUP(B334,'[1]Target obszar'!$A$2:$D$46,4,FALSE)*1000/12,"")</f>
        <v>16.666666666666668</v>
      </c>
      <c r="J334" s="9">
        <f t="shared" si="4"/>
        <v>0</v>
      </c>
      <c r="K334" s="10">
        <f>SUMIF($B$2:B334,"="&amp;B334,$J$2:J334)</f>
        <v>0</v>
      </c>
      <c r="L334" s="9">
        <f>SUMIF($B$2:B334,"="&amp;B334,$I$2:I334)</f>
        <v>183.33333333333331</v>
      </c>
    </row>
    <row r="335" spans="1:12" x14ac:dyDescent="0.25">
      <c r="A335" s="6" t="s">
        <v>54</v>
      </c>
      <c r="B335" s="6" t="str">
        <f>"OB040"</f>
        <v>OB040</v>
      </c>
      <c r="C335" s="7" t="s">
        <v>71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9">
        <f>_xlfn.IFNA(VLOOKUP(B335,'[1]Target obszar'!$A$2:$D$46,4,FALSE)*1000/12,"")</f>
        <v>125</v>
      </c>
      <c r="J335" s="9">
        <f t="shared" si="4"/>
        <v>0</v>
      </c>
      <c r="K335" s="10">
        <f>SUMIF($B$2:B335,"="&amp;B335,$J$2:J335)</f>
        <v>100.474</v>
      </c>
      <c r="L335" s="9">
        <f>SUMIF($B$2:B335,"="&amp;B335,$I$2:I335)</f>
        <v>1375</v>
      </c>
    </row>
    <row r="336" spans="1:12" x14ac:dyDescent="0.25">
      <c r="A336" s="7" t="s">
        <v>54</v>
      </c>
      <c r="B336" s="6" t="str">
        <f>"OB045"</f>
        <v>OB045</v>
      </c>
      <c r="C336" s="7" t="s">
        <v>72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9">
        <f>_xlfn.IFNA(VLOOKUP(B336,'[1]Target obszar'!$A$2:$D$46,4,FALSE)*1000/12,"")</f>
        <v>0</v>
      </c>
      <c r="J336" s="9">
        <f t="shared" si="4"/>
        <v>0</v>
      </c>
      <c r="K336" s="10">
        <f>SUMIF($B$2:B336,"="&amp;B336,$J$2:J336)</f>
        <v>0</v>
      </c>
      <c r="L336" s="9">
        <f>SUMIF($B$2:B336,"="&amp;B336,$I$2:I336)</f>
        <v>0</v>
      </c>
    </row>
    <row r="337" spans="1:12" x14ac:dyDescent="0.25">
      <c r="A337" s="7" t="s">
        <v>54</v>
      </c>
      <c r="B337" s="6" t="str">
        <f>"OB050"</f>
        <v>OB050</v>
      </c>
      <c r="C337" s="7" t="s">
        <v>73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9">
        <f>_xlfn.IFNA(VLOOKUP(B337,'[1]Target obszar'!$A$2:$D$46,4,FALSE)*1000/12,"")</f>
        <v>166.66666666666666</v>
      </c>
      <c r="J337" s="9">
        <f t="shared" si="4"/>
        <v>0</v>
      </c>
      <c r="K337" s="10">
        <f>SUMIF($B$2:B337,"="&amp;B337,$J$2:J337)</f>
        <v>0</v>
      </c>
      <c r="L337" s="9">
        <f>SUMIF($B$2:B337,"="&amp;B337,$I$2:I337)</f>
        <v>1833.3333333333335</v>
      </c>
    </row>
    <row r="338" spans="1:12" x14ac:dyDescent="0.25">
      <c r="A338" s="6" t="s">
        <v>54</v>
      </c>
      <c r="B338" s="6" t="str">
        <f>"OB060"</f>
        <v>OB060</v>
      </c>
      <c r="C338" s="7" t="s">
        <v>74</v>
      </c>
      <c r="D338" s="8">
        <v>0</v>
      </c>
      <c r="E338" s="8">
        <v>0</v>
      </c>
      <c r="F338" s="8">
        <v>0</v>
      </c>
      <c r="G338" s="8">
        <v>0</v>
      </c>
      <c r="H338" s="8">
        <v>0</v>
      </c>
      <c r="I338" s="9">
        <f>_xlfn.IFNA(VLOOKUP(B338,'[1]Target obszar'!$A$2:$D$46,4,FALSE)*1000/12,"")</f>
        <v>333.33333333333331</v>
      </c>
      <c r="J338" s="9">
        <f t="shared" si="4"/>
        <v>0</v>
      </c>
      <c r="K338" s="10">
        <f>SUMIF($B$2:B338,"="&amp;B338,$J$2:J338)</f>
        <v>0</v>
      </c>
      <c r="L338" s="9">
        <f>SUMIF($B$2:B338,"="&amp;B338,$I$2:I338)</f>
        <v>3666.666666666667</v>
      </c>
    </row>
    <row r="339" spans="1:12" x14ac:dyDescent="0.25">
      <c r="A339" s="7" t="s">
        <v>54</v>
      </c>
      <c r="B339" s="6" t="str">
        <f>"OB070"</f>
        <v>OB070</v>
      </c>
      <c r="C339" s="7" t="s">
        <v>75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 s="9">
        <f>_xlfn.IFNA(VLOOKUP(B339,'[1]Target obszar'!$A$2:$D$46,4,FALSE)*1000/12,"")</f>
        <v>750</v>
      </c>
      <c r="J339" s="9">
        <f t="shared" si="4"/>
        <v>0</v>
      </c>
      <c r="K339" s="10">
        <f>SUMIF($B$2:B339,"="&amp;B339,$J$2:J339)</f>
        <v>285.73599999999999</v>
      </c>
      <c r="L339" s="9">
        <f>SUMIF($B$2:B339,"="&amp;B339,$I$2:I339)</f>
        <v>8250</v>
      </c>
    </row>
    <row r="340" spans="1:12" x14ac:dyDescent="0.25">
      <c r="A340" s="6" t="s">
        <v>54</v>
      </c>
      <c r="B340" s="6" t="str">
        <f>"OB080"</f>
        <v>OB080</v>
      </c>
      <c r="C340" s="7" t="s">
        <v>76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9">
        <f>_xlfn.IFNA(VLOOKUP(B340,'[1]Target obszar'!$A$2:$D$46,4,FALSE)*1000/12,"")</f>
        <v>583.33333333333337</v>
      </c>
      <c r="J340" s="9">
        <f t="shared" si="4"/>
        <v>0</v>
      </c>
      <c r="K340" s="10">
        <f>SUMIF($B$2:B340,"="&amp;B340,$J$2:J340)</f>
        <v>23.562000000000001</v>
      </c>
      <c r="L340" s="9">
        <f>SUMIF($B$2:B340,"="&amp;B340,$I$2:I340)</f>
        <v>6416.6666666666661</v>
      </c>
    </row>
    <row r="341" spans="1:12" x14ac:dyDescent="0.25">
      <c r="A341" s="7" t="s">
        <v>54</v>
      </c>
      <c r="B341" s="6" t="str">
        <f>"OB090"</f>
        <v>OB090</v>
      </c>
      <c r="C341" s="7" t="s">
        <v>77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9">
        <f>_xlfn.IFNA(VLOOKUP(B341,'[1]Target obszar'!$A$2:$D$46,4,FALSE)*1000/12,"")</f>
        <v>166.66666666666666</v>
      </c>
      <c r="J341" s="9">
        <f t="shared" si="4"/>
        <v>0</v>
      </c>
      <c r="K341" s="10">
        <f>SUMIF($B$2:B341,"="&amp;B341,$J$2:J341)</f>
        <v>21.23</v>
      </c>
      <c r="L341" s="9">
        <f>SUMIF($B$2:B341,"="&amp;B341,$I$2:I341)</f>
        <v>1833.3333333333335</v>
      </c>
    </row>
    <row r="342" spans="1:12" x14ac:dyDescent="0.25">
      <c r="A342" s="6" t="s">
        <v>54</v>
      </c>
      <c r="B342" s="6" t="str">
        <f>"OB100"</f>
        <v>OB100</v>
      </c>
      <c r="C342" s="7" t="s">
        <v>78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9">
        <f>_xlfn.IFNA(VLOOKUP(B342,'[1]Target obszar'!$A$2:$D$46,4,FALSE)*1000/12,"")</f>
        <v>166.66666666666666</v>
      </c>
      <c r="J342" s="9">
        <f t="shared" si="4"/>
        <v>0</v>
      </c>
      <c r="K342" s="10">
        <f>SUMIF($B$2:B342,"="&amp;B342,$J$2:J342)</f>
        <v>16.302</v>
      </c>
      <c r="L342" s="9">
        <f>SUMIF($B$2:B342,"="&amp;B342,$I$2:I342)</f>
        <v>1833.3333333333335</v>
      </c>
    </row>
    <row r="343" spans="1:12" x14ac:dyDescent="0.25">
      <c r="A343" s="7" t="s">
        <v>54</v>
      </c>
      <c r="B343" s="6" t="str">
        <f>"OB110"</f>
        <v>OB110</v>
      </c>
      <c r="C343" s="7" t="s">
        <v>79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9">
        <f>_xlfn.IFNA(VLOOKUP(B343,'[1]Target obszar'!$A$2:$D$46,4,FALSE)*1000/12,"")</f>
        <v>208.33333333333334</v>
      </c>
      <c r="J343" s="9">
        <f t="shared" si="4"/>
        <v>0</v>
      </c>
      <c r="K343" s="10">
        <f>SUMIF($B$2:B343,"="&amp;B343,$J$2:J343)</f>
        <v>0</v>
      </c>
      <c r="L343" s="9">
        <f>SUMIF($B$2:B343,"="&amp;B343,$I$2:I343)</f>
        <v>2291.6666666666665</v>
      </c>
    </row>
    <row r="344" spans="1:12" x14ac:dyDescent="0.25">
      <c r="A344" s="7" t="s">
        <v>54</v>
      </c>
      <c r="B344" s="6" t="str">
        <f>"OB115"</f>
        <v>OB115</v>
      </c>
      <c r="C344" s="11" t="s">
        <v>80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 s="9">
        <f>_xlfn.IFNA(VLOOKUP(B344,'[1]Target obszar'!$A$2:$D$46,4,FALSE)*1000/12,"")</f>
        <v>83.333333333333329</v>
      </c>
      <c r="J344" s="9">
        <f t="shared" si="4"/>
        <v>0</v>
      </c>
      <c r="K344" s="10">
        <f>SUMIF($B$2:B344,"="&amp;B344,$J$2:J344)</f>
        <v>0</v>
      </c>
      <c r="L344" s="9">
        <f>SUMIF($B$2:B344,"="&amp;B344,$I$2:I344)</f>
        <v>916.66666666666674</v>
      </c>
    </row>
    <row r="345" spans="1:12" x14ac:dyDescent="0.25">
      <c r="A345" s="6" t="s">
        <v>54</v>
      </c>
      <c r="B345" s="6" t="str">
        <f>"OB120"</f>
        <v>OB120</v>
      </c>
      <c r="C345" s="7" t="s">
        <v>81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 s="9">
        <f>_xlfn.IFNA(VLOOKUP(B345,'[1]Target obszar'!$A$2:$D$46,4,FALSE)*1000/12,"")</f>
        <v>208.33333333333334</v>
      </c>
      <c r="J345" s="9">
        <f t="shared" si="4"/>
        <v>0</v>
      </c>
      <c r="K345" s="10">
        <f>SUMIF($B$2:B345,"="&amp;B345,$J$2:J345)</f>
        <v>50.276111159999999</v>
      </c>
      <c r="L345" s="9">
        <f>SUMIF($B$2:B345,"="&amp;B345,$I$2:I345)</f>
        <v>2291.6666666666665</v>
      </c>
    </row>
    <row r="346" spans="1:12" x14ac:dyDescent="0.25">
      <c r="A346" s="7" t="s">
        <v>54</v>
      </c>
      <c r="B346" s="6" t="str">
        <f>"OB130"</f>
        <v>OB130</v>
      </c>
      <c r="C346" s="7" t="s">
        <v>82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9">
        <f>_xlfn.IFNA(VLOOKUP(B346,'[1]Target obszar'!$A$2:$D$46,4,FALSE)*1000/12,"")</f>
        <v>666.66666666666663</v>
      </c>
      <c r="J346" s="9">
        <f t="shared" si="4"/>
        <v>0</v>
      </c>
      <c r="K346" s="10">
        <f>SUMIF($B$2:B346,"="&amp;B346,$J$2:J346)</f>
        <v>1617.9887785599999</v>
      </c>
      <c r="L346" s="9">
        <f>SUMIF($B$2:B346,"="&amp;B346,$I$2:I346)</f>
        <v>7333.3333333333339</v>
      </c>
    </row>
    <row r="347" spans="1:12" x14ac:dyDescent="0.25">
      <c r="A347" s="7" t="s">
        <v>54</v>
      </c>
      <c r="B347" s="6" t="str">
        <f>"OB150"</f>
        <v>OB150</v>
      </c>
      <c r="C347" s="7" t="s">
        <v>83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9">
        <f>_xlfn.IFNA(VLOOKUP(B347,'[1]Target obszar'!$A$2:$D$46,4,FALSE)*1000/12,"")</f>
        <v>41.666666666666664</v>
      </c>
      <c r="J347" s="9">
        <f t="shared" si="4"/>
        <v>0</v>
      </c>
      <c r="K347" s="10">
        <f>SUMIF($B$2:B347,"="&amp;B347,$J$2:J347)</f>
        <v>0</v>
      </c>
      <c r="L347" s="9">
        <f>SUMIF($B$2:B347,"="&amp;B347,$I$2:I347)</f>
        <v>458.33333333333337</v>
      </c>
    </row>
    <row r="348" spans="1:12" x14ac:dyDescent="0.25">
      <c r="A348" s="6" t="s">
        <v>54</v>
      </c>
      <c r="B348" s="6" t="str">
        <f>"OB200"</f>
        <v>OB200</v>
      </c>
      <c r="C348" s="7" t="s">
        <v>84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9">
        <f>_xlfn.IFNA(VLOOKUP(B348,'[1]Target obszar'!$A$2:$D$46,4,FALSE)*1000/12,"")</f>
        <v>41.666666666666664</v>
      </c>
      <c r="J348" s="9">
        <f t="shared" si="4"/>
        <v>0</v>
      </c>
      <c r="K348" s="10">
        <f>SUMIF($B$2:B348,"="&amp;B348,$J$2:J348)</f>
        <v>0</v>
      </c>
      <c r="L348" s="9">
        <f>SUMIF($B$2:B348,"="&amp;B348,$I$2:I348)</f>
        <v>458.33333333333337</v>
      </c>
    </row>
    <row r="349" spans="1:12" x14ac:dyDescent="0.25">
      <c r="A349" s="7" t="s">
        <v>54</v>
      </c>
      <c r="B349" s="6" t="str">
        <f>"OB210"</f>
        <v>OB210</v>
      </c>
      <c r="C349" s="7" t="s">
        <v>85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 s="9">
        <f>_xlfn.IFNA(VLOOKUP(B349,'[1]Target obszar'!$A$2:$D$46,4,FALSE)*1000/12,"")</f>
        <v>416.66666666666669</v>
      </c>
      <c r="J349" s="9">
        <f t="shared" si="4"/>
        <v>0</v>
      </c>
      <c r="K349" s="10">
        <f>SUMIF($B$2:B349,"="&amp;B349,$J$2:J349)</f>
        <v>1270.5574444199999</v>
      </c>
      <c r="L349" s="9">
        <f>SUMIF($B$2:B349,"="&amp;B349,$I$2:I349)</f>
        <v>4583.333333333333</v>
      </c>
    </row>
    <row r="350" spans="1:12" x14ac:dyDescent="0.25">
      <c r="A350" s="6" t="s">
        <v>54</v>
      </c>
      <c r="B350" s="6" t="str">
        <f>"OB300"</f>
        <v>OB300</v>
      </c>
      <c r="C350" s="7" t="s">
        <v>86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 s="9">
        <f>_xlfn.IFNA(VLOOKUP(B350,'[1]Target obszar'!$A$2:$D$46,4,FALSE)*1000/12,"")</f>
        <v>100</v>
      </c>
      <c r="J350" s="9">
        <f t="shared" si="4"/>
        <v>0</v>
      </c>
      <c r="K350" s="10">
        <f>SUMIF($B$2:B350,"="&amp;B350,$J$2:J350)</f>
        <v>0</v>
      </c>
      <c r="L350" s="9">
        <f>SUMIF($B$2:B350,"="&amp;B350,$I$2:I350)</f>
        <v>1100</v>
      </c>
    </row>
    <row r="351" spans="1:12" x14ac:dyDescent="0.25">
      <c r="A351" s="7" t="s">
        <v>54</v>
      </c>
      <c r="B351" s="6" t="str">
        <f>"OB310"</f>
        <v>OB310</v>
      </c>
      <c r="C351" s="6" t="s">
        <v>87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 s="9">
        <f>_xlfn.IFNA(VLOOKUP(B351,'[1]Target obszar'!$A$2:$D$46,4,FALSE)*1000/12,"")</f>
        <v>41.666666666666664</v>
      </c>
      <c r="J351" s="9">
        <f t="shared" si="4"/>
        <v>0</v>
      </c>
      <c r="K351" s="10">
        <f>SUMIF($B$2:B351,"="&amp;B351,$J$2:J351)</f>
        <v>0</v>
      </c>
      <c r="L351" s="9">
        <f>SUMIF($B$2:B351,"="&amp;B351,$I$2:I351)</f>
        <v>458.33333333333337</v>
      </c>
    </row>
    <row r="352" spans="1:12" x14ac:dyDescent="0.25">
      <c r="A352" s="6" t="s">
        <v>54</v>
      </c>
      <c r="B352" s="6" t="str">
        <f>"OB320"</f>
        <v>OB320</v>
      </c>
      <c r="C352" s="6" t="s">
        <v>88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 s="9">
        <f>_xlfn.IFNA(VLOOKUP(B352,'[1]Target obszar'!$A$2:$D$46,4,FALSE)*1000/12,"")</f>
        <v>33.333333333333336</v>
      </c>
      <c r="J352" s="9">
        <f t="shared" si="4"/>
        <v>0</v>
      </c>
      <c r="K352" s="10">
        <f>SUMIF($B$2:B352,"="&amp;B352,$J$2:J352)</f>
        <v>0</v>
      </c>
      <c r="L352" s="9">
        <f>SUMIF($B$2:B352,"="&amp;B352,$I$2:I352)</f>
        <v>366.66666666666663</v>
      </c>
    </row>
    <row r="353" spans="1:12" x14ac:dyDescent="0.25">
      <c r="A353" s="7" t="s">
        <v>54</v>
      </c>
      <c r="B353" s="12" t="s">
        <v>89</v>
      </c>
      <c r="C353" s="13" t="s">
        <v>90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 s="9">
        <f>_xlfn.IFNA(VLOOKUP(B353,'[1]Target obszar'!$A$2:$D$46,4,FALSE)*1000/12,"")</f>
        <v>291.66666666666669</v>
      </c>
      <c r="J353" s="9">
        <f t="shared" si="4"/>
        <v>0</v>
      </c>
      <c r="K353" s="10">
        <f>SUMIF($B$2:B353,"="&amp;B353,$J$2:J353)</f>
        <v>0</v>
      </c>
      <c r="L353" s="9">
        <f>SUMIF($B$2:B353,"="&amp;B353,$I$2:I353)</f>
        <v>3208.333333333333</v>
      </c>
    </row>
    <row r="354" spans="1:12" x14ac:dyDescent="0.25">
      <c r="A354" s="6" t="s">
        <v>54</v>
      </c>
      <c r="B354" s="14" t="s">
        <v>91</v>
      </c>
      <c r="C354" s="13" t="s">
        <v>92</v>
      </c>
      <c r="D354" s="8">
        <v>0</v>
      </c>
      <c r="E354" s="8">
        <v>0</v>
      </c>
      <c r="F354" s="8">
        <v>0</v>
      </c>
      <c r="G354" s="8">
        <v>0</v>
      </c>
      <c r="H354" s="8">
        <v>0</v>
      </c>
      <c r="I354" s="9">
        <f>_xlfn.IFNA(VLOOKUP(B354,'[1]Target obszar'!$A$2:$D$46,4,FALSE)*1000/12,"")</f>
        <v>41.666666666666664</v>
      </c>
      <c r="J354" s="9">
        <f t="shared" si="4"/>
        <v>0</v>
      </c>
      <c r="K354" s="10">
        <f>SUMIF($B$2:B354,"="&amp;B354,$J$2:J354)</f>
        <v>0</v>
      </c>
      <c r="L354" s="9">
        <f>SUMIF($B$2:B354,"="&amp;B354,$I$2:I354)</f>
        <v>458.33333333333337</v>
      </c>
    </row>
    <row r="355" spans="1:12" x14ac:dyDescent="0.25">
      <c r="A355" s="7" t="s">
        <v>54</v>
      </c>
      <c r="B355" s="14" t="s">
        <v>93</v>
      </c>
      <c r="C355" s="13" t="s">
        <v>94</v>
      </c>
      <c r="D355" s="8">
        <v>0</v>
      </c>
      <c r="E355" s="8">
        <v>0</v>
      </c>
      <c r="F355" s="8">
        <v>0</v>
      </c>
      <c r="G355" s="8">
        <v>0</v>
      </c>
      <c r="H355" s="8">
        <v>0</v>
      </c>
      <c r="I355" s="9">
        <f>_xlfn.IFNA(VLOOKUP(B355,'[1]Target obszar'!$A$2:$D$46,4,FALSE)*1000/12,"")</f>
        <v>791.66666666666663</v>
      </c>
      <c r="J355" s="9">
        <f t="shared" si="4"/>
        <v>0</v>
      </c>
      <c r="K355" s="10">
        <f>SUMIF($B$2:B355,"="&amp;B355,$J$2:J355)</f>
        <v>0</v>
      </c>
      <c r="L355" s="9">
        <f>SUMIF($B$2:B355,"="&amp;B355,$I$2:I355)</f>
        <v>8708.3333333333339</v>
      </c>
    </row>
    <row r="356" spans="1:12" x14ac:dyDescent="0.25">
      <c r="A356" s="6" t="s">
        <v>54</v>
      </c>
      <c r="B356" s="6" t="str">
        <f>"OB400"</f>
        <v>OB400</v>
      </c>
      <c r="C356" s="6" t="s">
        <v>95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9">
        <f>_xlfn.IFNA(VLOOKUP(B356,'[1]Target obszar'!$A$2:$D$46,4,FALSE)*1000/12,"")</f>
        <v>41.666666666666664</v>
      </c>
      <c r="J356" s="9">
        <f t="shared" si="4"/>
        <v>0</v>
      </c>
      <c r="K356" s="10">
        <f>SUMIF($B$2:B356,"="&amp;B356,$J$2:J356)</f>
        <v>0</v>
      </c>
      <c r="L356" s="9">
        <f>SUMIF($B$2:B356,"="&amp;B356,$I$2:I356)</f>
        <v>458.33333333333337</v>
      </c>
    </row>
    <row r="357" spans="1:12" x14ac:dyDescent="0.25">
      <c r="A357" s="6" t="s">
        <v>54</v>
      </c>
      <c r="B357" s="6" t="str">
        <f>"0051"</f>
        <v>0051</v>
      </c>
      <c r="C357" s="7" t="s">
        <v>96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 s="9">
        <f>_xlfn.IFNA(VLOOKUP(B357,'[1]Target obszar'!$A$2:$D$46,4,FALSE)*1000/12,"")</f>
        <v>2850</v>
      </c>
      <c r="J357" s="9">
        <f t="shared" si="4"/>
        <v>0</v>
      </c>
      <c r="K357" s="10">
        <f>SUMIF($B$2:B357,"="&amp;B357,$J$2:J357)</f>
        <v>297.15999999999997</v>
      </c>
      <c r="L357" s="9">
        <f>SUMIF($B$2:B357,"="&amp;B357,$I$2:I357)</f>
        <v>31350</v>
      </c>
    </row>
    <row r="358" spans="1:12" x14ac:dyDescent="0.25">
      <c r="A358" s="7" t="s">
        <v>54</v>
      </c>
      <c r="B358" s="15" t="s">
        <v>97</v>
      </c>
      <c r="C358" s="15" t="s">
        <v>98</v>
      </c>
      <c r="D358" s="8">
        <v>0</v>
      </c>
      <c r="E358" s="8">
        <v>0</v>
      </c>
      <c r="F358" s="8">
        <v>0</v>
      </c>
      <c r="G358" s="8">
        <v>0</v>
      </c>
      <c r="H358" s="8">
        <v>0</v>
      </c>
      <c r="I358" s="9">
        <f>_xlfn.IFNA(VLOOKUP(B358,'[1]Target obszar'!$A$2:$D$46,4,FALSE)*1000/12,"")</f>
        <v>0</v>
      </c>
      <c r="J358" s="9">
        <f t="shared" si="4"/>
        <v>0</v>
      </c>
      <c r="K358" s="10">
        <f>SUMIF($B$2:B358,"="&amp;B358,$J$2:J358)</f>
        <v>0</v>
      </c>
      <c r="L358" s="9">
        <f>SUMIF($B$2:B358,"="&amp;B358,$I$2:I358)</f>
        <v>0</v>
      </c>
    </row>
    <row r="359" spans="1:12" x14ac:dyDescent="0.25">
      <c r="A359" s="7" t="s">
        <v>54</v>
      </c>
      <c r="B359" s="6" t="str">
        <f>"0054"</f>
        <v>0054</v>
      </c>
      <c r="C359" s="6" t="s">
        <v>99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9">
        <f>_xlfn.IFNA(VLOOKUP(B359,'[1]Target obszar'!$A$2:$D$46,4,FALSE)*1000/12,"")</f>
        <v>1666.6666666666667</v>
      </c>
      <c r="J359" s="9">
        <f t="shared" si="4"/>
        <v>0</v>
      </c>
      <c r="K359" s="10">
        <f>SUMIF($B$2:B359,"="&amp;B359,$J$2:J359)</f>
        <v>0</v>
      </c>
      <c r="L359" s="9">
        <f>SUMIF($B$2:B359,"="&amp;B359,$I$2:I359)</f>
        <v>18333.333333333332</v>
      </c>
    </row>
    <row r="360" spans="1:12" x14ac:dyDescent="0.25">
      <c r="A360" s="6" t="s">
        <v>54</v>
      </c>
      <c r="B360" s="6" t="str">
        <f>"0055"</f>
        <v>0055</v>
      </c>
      <c r="C360" s="6" t="s">
        <v>100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 s="9">
        <f>_xlfn.IFNA(VLOOKUP(B360,'[1]Target obszar'!$A$2:$D$46,4,FALSE)*1000/12,"")</f>
        <v>250</v>
      </c>
      <c r="J360" s="9">
        <f t="shared" si="4"/>
        <v>0</v>
      </c>
      <c r="K360" s="10">
        <f>SUMIF($B$2:B360,"="&amp;B360,$J$2:J360)</f>
        <v>0</v>
      </c>
      <c r="L360" s="9">
        <f>SUMIF($B$2:B360,"="&amp;B360,$I$2:I360)</f>
        <v>2750</v>
      </c>
    </row>
    <row r="361" spans="1:12" x14ac:dyDescent="0.25">
      <c r="A361" s="7" t="s">
        <v>54</v>
      </c>
      <c r="B361" s="6" t="str">
        <f>"0056"</f>
        <v>0056</v>
      </c>
      <c r="C361" s="6" t="s">
        <v>101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 s="9">
        <f>_xlfn.IFNA(VLOOKUP(B361,'[1]Target obszar'!$A$2:$D$46,4,FALSE)*1000/12,"")</f>
        <v>1833.3333333333333</v>
      </c>
      <c r="J361" s="9">
        <f t="shared" si="4"/>
        <v>0</v>
      </c>
      <c r="K361" s="10">
        <f>SUMIF($B$2:B361,"="&amp;B361,$J$2:J361)</f>
        <v>0</v>
      </c>
      <c r="L361" s="9">
        <f>SUMIF($B$2:B361,"="&amp;B361,$I$2:I361)</f>
        <v>20166.666666666664</v>
      </c>
    </row>
    <row r="362" spans="1:12" x14ac:dyDescent="0.25">
      <c r="A362" s="6" t="s">
        <v>54</v>
      </c>
      <c r="B362" s="6" t="str">
        <f>"0060"</f>
        <v>0060</v>
      </c>
      <c r="C362" s="6" t="s">
        <v>102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 s="9">
        <f>_xlfn.IFNA(VLOOKUP(B362,'[1]Target obszar'!$A$2:$D$46,4,FALSE)*1000/12,"")</f>
        <v>1833.3333333333333</v>
      </c>
      <c r="J362" s="9">
        <f t="shared" si="4"/>
        <v>0</v>
      </c>
      <c r="K362" s="10">
        <f>SUMIF($B$2:B362,"="&amp;B362,$J$2:J362)</f>
        <v>767.69622231999995</v>
      </c>
      <c r="L362" s="9">
        <f>SUMIF($B$2:B362,"="&amp;B362,$I$2:I362)</f>
        <v>20166.666666666664</v>
      </c>
    </row>
    <row r="363" spans="1:12" x14ac:dyDescent="0.25">
      <c r="A363" s="7" t="s">
        <v>54</v>
      </c>
      <c r="B363" s="6" t="str">
        <f>"0061"</f>
        <v>0061</v>
      </c>
      <c r="C363" s="6" t="s">
        <v>103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 s="9">
        <f>_xlfn.IFNA(VLOOKUP(B363,'[1]Target obszar'!$A$2:$D$46,4,FALSE)*1000/12,"")</f>
        <v>83.333333333333329</v>
      </c>
      <c r="J363" s="9">
        <f t="shared" si="4"/>
        <v>0</v>
      </c>
      <c r="K363" s="10">
        <f>SUMIF($B$2:B363,"="&amp;B363,$J$2:J363)</f>
        <v>94.392499999999998</v>
      </c>
      <c r="L363" s="9">
        <f>SUMIF($B$2:B363,"="&amp;B363,$I$2:I363)</f>
        <v>916.66666666666674</v>
      </c>
    </row>
    <row r="364" spans="1:12" x14ac:dyDescent="0.25">
      <c r="A364" s="7" t="s">
        <v>54</v>
      </c>
      <c r="B364" s="6" t="str">
        <f>"0065"</f>
        <v>0065</v>
      </c>
      <c r="C364" s="6" t="s">
        <v>104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9">
        <f>_xlfn.IFNA(VLOOKUP(B364,'[1]Target obszar'!$A$2:$D$46,4,FALSE)*1000/12,"")</f>
        <v>125</v>
      </c>
      <c r="J364" s="9">
        <f t="shared" si="4"/>
        <v>0</v>
      </c>
      <c r="K364" s="10">
        <f>SUMIF($B$2:B364,"="&amp;B364,$J$2:J364)</f>
        <v>0</v>
      </c>
      <c r="L364" s="9">
        <f>SUMIF($B$2:B364,"="&amp;B364,$I$2:I364)</f>
        <v>1375</v>
      </c>
    </row>
    <row r="365" spans="1:12" x14ac:dyDescent="0.25">
      <c r="A365" s="7" t="s">
        <v>55</v>
      </c>
      <c r="B365" s="6" t="str">
        <f>"OB010"</f>
        <v>OB010</v>
      </c>
      <c r="C365" s="6" t="s">
        <v>68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9">
        <f>_xlfn.IFNA(VLOOKUP(B365,'[1]Target obszar'!$A$2:$D$46,4,FALSE)*1000/12,"")</f>
        <v>41.666666666666664</v>
      </c>
      <c r="J365" s="9">
        <f t="shared" si="4"/>
        <v>0</v>
      </c>
      <c r="K365" s="10">
        <f>SUMIF($B$2:B365,"="&amp;B365,$J$2:J365)</f>
        <v>0</v>
      </c>
      <c r="L365" s="9">
        <f>SUMIF($B$2:B365,"="&amp;B365,$I$2:I365)</f>
        <v>500.00000000000006</v>
      </c>
    </row>
    <row r="366" spans="1:12" x14ac:dyDescent="0.25">
      <c r="A366" s="6" t="s">
        <v>55</v>
      </c>
      <c r="B366" s="6" t="str">
        <f>"OB020"</f>
        <v>OB020</v>
      </c>
      <c r="C366" s="7" t="s">
        <v>69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 s="9">
        <f>_xlfn.IFNA(VLOOKUP(B366,'[1]Target obszar'!$A$2:$D$46,4,FALSE)*1000/12,"")</f>
        <v>166.66666666666666</v>
      </c>
      <c r="J366" s="9">
        <f t="shared" si="4"/>
        <v>0</v>
      </c>
      <c r="K366" s="10">
        <f>SUMIF($B$2:B366,"="&amp;B366,$J$2:J366)</f>
        <v>155.91399999999999</v>
      </c>
      <c r="L366" s="9">
        <f>SUMIF($B$2:B366,"="&amp;B366,$I$2:I366)</f>
        <v>2000.0000000000002</v>
      </c>
    </row>
    <row r="367" spans="1:12" x14ac:dyDescent="0.25">
      <c r="A367" s="7" t="s">
        <v>55</v>
      </c>
      <c r="B367" s="6" t="str">
        <f>"OB030"</f>
        <v>OB030</v>
      </c>
      <c r="C367" s="7" t="s">
        <v>70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 s="9">
        <f>_xlfn.IFNA(VLOOKUP(B367,'[1]Target obszar'!$A$2:$D$46,4,FALSE)*1000/12,"")</f>
        <v>16.666666666666668</v>
      </c>
      <c r="J367" s="9">
        <f t="shared" si="4"/>
        <v>0</v>
      </c>
      <c r="K367" s="10">
        <f>SUMIF($B$2:B367,"="&amp;B367,$J$2:J367)</f>
        <v>0</v>
      </c>
      <c r="L367" s="9">
        <f>SUMIF($B$2:B367,"="&amp;B367,$I$2:I367)</f>
        <v>199.99999999999997</v>
      </c>
    </row>
    <row r="368" spans="1:12" x14ac:dyDescent="0.25">
      <c r="A368" s="6" t="s">
        <v>55</v>
      </c>
      <c r="B368" s="6" t="str">
        <f>"OB040"</f>
        <v>OB040</v>
      </c>
      <c r="C368" s="7" t="s">
        <v>71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 s="9">
        <f>_xlfn.IFNA(VLOOKUP(B368,'[1]Target obszar'!$A$2:$D$46,4,FALSE)*1000/12,"")</f>
        <v>125</v>
      </c>
      <c r="J368" s="9">
        <f t="shared" si="4"/>
        <v>0</v>
      </c>
      <c r="K368" s="10">
        <f>SUMIF($B$2:B368,"="&amp;B368,$J$2:J368)</f>
        <v>100.474</v>
      </c>
      <c r="L368" s="9">
        <f>SUMIF($B$2:B368,"="&amp;B368,$I$2:I368)</f>
        <v>1500</v>
      </c>
    </row>
    <row r="369" spans="1:12" x14ac:dyDescent="0.25">
      <c r="A369" s="7" t="s">
        <v>55</v>
      </c>
      <c r="B369" s="6" t="str">
        <f>"OB045"</f>
        <v>OB045</v>
      </c>
      <c r="C369" s="7" t="s">
        <v>72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 s="9">
        <f>_xlfn.IFNA(VLOOKUP(B369,'[1]Target obszar'!$A$2:$D$46,4,FALSE)*1000/12,"")</f>
        <v>0</v>
      </c>
      <c r="J369" s="9">
        <f t="shared" si="4"/>
        <v>0</v>
      </c>
      <c r="K369" s="10">
        <f>SUMIF($B$2:B369,"="&amp;B369,$J$2:J369)</f>
        <v>0</v>
      </c>
      <c r="L369" s="9">
        <f>SUMIF($B$2:B369,"="&amp;B369,$I$2:I369)</f>
        <v>0</v>
      </c>
    </row>
    <row r="370" spans="1:12" x14ac:dyDescent="0.25">
      <c r="A370" s="7" t="s">
        <v>55</v>
      </c>
      <c r="B370" s="6" t="str">
        <f>"OB050"</f>
        <v>OB050</v>
      </c>
      <c r="C370" s="7" t="s">
        <v>73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 s="9">
        <f>_xlfn.IFNA(VLOOKUP(B370,'[1]Target obszar'!$A$2:$D$46,4,FALSE)*1000/12,"")</f>
        <v>166.66666666666666</v>
      </c>
      <c r="J370" s="9">
        <f t="shared" si="4"/>
        <v>0</v>
      </c>
      <c r="K370" s="10">
        <f>SUMIF($B$2:B370,"="&amp;B370,$J$2:J370)</f>
        <v>0</v>
      </c>
      <c r="L370" s="9">
        <f>SUMIF($B$2:B370,"="&amp;B370,$I$2:I370)</f>
        <v>2000.0000000000002</v>
      </c>
    </row>
    <row r="371" spans="1:12" x14ac:dyDescent="0.25">
      <c r="A371" s="6" t="s">
        <v>55</v>
      </c>
      <c r="B371" s="6" t="str">
        <f>"OB060"</f>
        <v>OB060</v>
      </c>
      <c r="C371" s="7" t="s">
        <v>74</v>
      </c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 s="9">
        <f>_xlfn.IFNA(VLOOKUP(B371,'[1]Target obszar'!$A$2:$D$46,4,FALSE)*1000/12,"")</f>
        <v>333.33333333333331</v>
      </c>
      <c r="J371" s="9">
        <f t="shared" si="4"/>
        <v>0</v>
      </c>
      <c r="K371" s="10">
        <f>SUMIF($B$2:B371,"="&amp;B371,$J$2:J371)</f>
        <v>0</v>
      </c>
      <c r="L371" s="9">
        <f>SUMIF($B$2:B371,"="&amp;B371,$I$2:I371)</f>
        <v>4000.0000000000005</v>
      </c>
    </row>
    <row r="372" spans="1:12" x14ac:dyDescent="0.25">
      <c r="A372" s="7" t="s">
        <v>55</v>
      </c>
      <c r="B372" s="6" t="str">
        <f>"OB070"</f>
        <v>OB070</v>
      </c>
      <c r="C372" s="7" t="s">
        <v>75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9">
        <f>_xlfn.IFNA(VLOOKUP(B372,'[1]Target obszar'!$A$2:$D$46,4,FALSE)*1000/12,"")</f>
        <v>750</v>
      </c>
      <c r="J372" s="9">
        <f t="shared" si="4"/>
        <v>0</v>
      </c>
      <c r="K372" s="10">
        <f>SUMIF($B$2:B372,"="&amp;B372,$J$2:J372)</f>
        <v>285.73599999999999</v>
      </c>
      <c r="L372" s="9">
        <f>SUMIF($B$2:B372,"="&amp;B372,$I$2:I372)</f>
        <v>9000</v>
      </c>
    </row>
    <row r="373" spans="1:12" x14ac:dyDescent="0.25">
      <c r="A373" s="6" t="s">
        <v>55</v>
      </c>
      <c r="B373" s="6" t="str">
        <f>"OB080"</f>
        <v>OB080</v>
      </c>
      <c r="C373" s="7" t="s">
        <v>76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9">
        <f>_xlfn.IFNA(VLOOKUP(B373,'[1]Target obszar'!$A$2:$D$46,4,FALSE)*1000/12,"")</f>
        <v>583.33333333333337</v>
      </c>
      <c r="J373" s="9">
        <f t="shared" si="4"/>
        <v>0</v>
      </c>
      <c r="K373" s="10">
        <f>SUMIF($B$2:B373,"="&amp;B373,$J$2:J373)</f>
        <v>23.562000000000001</v>
      </c>
      <c r="L373" s="9">
        <f>SUMIF($B$2:B373,"="&amp;B373,$I$2:I373)</f>
        <v>6999.9999999999991</v>
      </c>
    </row>
    <row r="374" spans="1:12" x14ac:dyDescent="0.25">
      <c r="A374" s="7" t="s">
        <v>55</v>
      </c>
      <c r="B374" s="6" t="str">
        <f>"OB090"</f>
        <v>OB090</v>
      </c>
      <c r="C374" s="7" t="s">
        <v>77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9">
        <f>_xlfn.IFNA(VLOOKUP(B374,'[1]Target obszar'!$A$2:$D$46,4,FALSE)*1000/12,"")</f>
        <v>166.66666666666666</v>
      </c>
      <c r="J374" s="9">
        <f t="shared" si="4"/>
        <v>0</v>
      </c>
      <c r="K374" s="10">
        <f>SUMIF($B$2:B374,"="&amp;B374,$J$2:J374)</f>
        <v>21.23</v>
      </c>
      <c r="L374" s="9">
        <f>SUMIF($B$2:B374,"="&amp;B374,$I$2:I374)</f>
        <v>2000.0000000000002</v>
      </c>
    </row>
    <row r="375" spans="1:12" x14ac:dyDescent="0.25">
      <c r="A375" s="6" t="s">
        <v>55</v>
      </c>
      <c r="B375" s="6" t="str">
        <f>"OB100"</f>
        <v>OB100</v>
      </c>
      <c r="C375" s="7" t="s">
        <v>78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 s="9">
        <f>_xlfn.IFNA(VLOOKUP(B375,'[1]Target obszar'!$A$2:$D$46,4,FALSE)*1000/12,"")</f>
        <v>166.66666666666666</v>
      </c>
      <c r="J375" s="9">
        <f t="shared" si="4"/>
        <v>0</v>
      </c>
      <c r="K375" s="10">
        <f>SUMIF($B$2:B375,"="&amp;B375,$J$2:J375)</f>
        <v>16.302</v>
      </c>
      <c r="L375" s="9">
        <f>SUMIF($B$2:B375,"="&amp;B375,$I$2:I375)</f>
        <v>2000.0000000000002</v>
      </c>
    </row>
    <row r="376" spans="1:12" x14ac:dyDescent="0.25">
      <c r="A376" s="7" t="s">
        <v>55</v>
      </c>
      <c r="B376" s="6" t="str">
        <f>"OB110"</f>
        <v>OB110</v>
      </c>
      <c r="C376" s="7" t="s">
        <v>79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9">
        <f>_xlfn.IFNA(VLOOKUP(B376,'[1]Target obszar'!$A$2:$D$46,4,FALSE)*1000/12,"")</f>
        <v>208.33333333333334</v>
      </c>
      <c r="J376" s="9">
        <f t="shared" si="4"/>
        <v>0</v>
      </c>
      <c r="K376" s="10">
        <f>SUMIF($B$2:B376,"="&amp;B376,$J$2:J376)</f>
        <v>0</v>
      </c>
      <c r="L376" s="9">
        <f>SUMIF($B$2:B376,"="&amp;B376,$I$2:I376)</f>
        <v>2500</v>
      </c>
    </row>
    <row r="377" spans="1:12" x14ac:dyDescent="0.25">
      <c r="A377" s="7" t="s">
        <v>55</v>
      </c>
      <c r="B377" s="6" t="str">
        <f>"OB115"</f>
        <v>OB115</v>
      </c>
      <c r="C377" s="11" t="s">
        <v>80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 s="9">
        <f>_xlfn.IFNA(VLOOKUP(B377,'[1]Target obszar'!$A$2:$D$46,4,FALSE)*1000/12,"")</f>
        <v>83.333333333333329</v>
      </c>
      <c r="J377" s="9">
        <f t="shared" si="4"/>
        <v>0</v>
      </c>
      <c r="K377" s="10">
        <f>SUMIF($B$2:B377,"="&amp;B377,$J$2:J377)</f>
        <v>0</v>
      </c>
      <c r="L377" s="9">
        <f>SUMIF($B$2:B377,"="&amp;B377,$I$2:I377)</f>
        <v>1000.0000000000001</v>
      </c>
    </row>
    <row r="378" spans="1:12" x14ac:dyDescent="0.25">
      <c r="A378" s="6" t="s">
        <v>55</v>
      </c>
      <c r="B378" s="6" t="str">
        <f>"OB120"</f>
        <v>OB120</v>
      </c>
      <c r="C378" s="7" t="s">
        <v>81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 s="9">
        <f>_xlfn.IFNA(VLOOKUP(B378,'[1]Target obszar'!$A$2:$D$46,4,FALSE)*1000/12,"")</f>
        <v>208.33333333333334</v>
      </c>
      <c r="J378" s="9">
        <f t="shared" si="4"/>
        <v>0</v>
      </c>
      <c r="K378" s="10">
        <f>SUMIF($B$2:B378,"="&amp;B378,$J$2:J378)</f>
        <v>50.276111159999999</v>
      </c>
      <c r="L378" s="9">
        <f>SUMIF($B$2:B378,"="&amp;B378,$I$2:I378)</f>
        <v>2500</v>
      </c>
    </row>
    <row r="379" spans="1:12" x14ac:dyDescent="0.25">
      <c r="A379" s="7" t="s">
        <v>55</v>
      </c>
      <c r="B379" s="6" t="str">
        <f>"OB130"</f>
        <v>OB130</v>
      </c>
      <c r="C379" s="7" t="s">
        <v>82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9">
        <f>_xlfn.IFNA(VLOOKUP(B379,'[1]Target obszar'!$A$2:$D$46,4,FALSE)*1000/12,"")</f>
        <v>666.66666666666663</v>
      </c>
      <c r="J379" s="9">
        <f t="shared" si="4"/>
        <v>0</v>
      </c>
      <c r="K379" s="10">
        <f>SUMIF($B$2:B379,"="&amp;B379,$J$2:J379)</f>
        <v>1617.9887785599999</v>
      </c>
      <c r="L379" s="9">
        <f>SUMIF($B$2:B379,"="&amp;B379,$I$2:I379)</f>
        <v>8000.0000000000009</v>
      </c>
    </row>
    <row r="380" spans="1:12" x14ac:dyDescent="0.25">
      <c r="A380" s="7" t="s">
        <v>55</v>
      </c>
      <c r="B380" s="6" t="str">
        <f>"OB150"</f>
        <v>OB150</v>
      </c>
      <c r="C380" s="7" t="s">
        <v>83</v>
      </c>
      <c r="D380" s="8">
        <v>0</v>
      </c>
      <c r="E380" s="8">
        <v>0</v>
      </c>
      <c r="F380" s="8">
        <v>0</v>
      </c>
      <c r="G380" s="8">
        <v>0</v>
      </c>
      <c r="H380" s="8">
        <v>0</v>
      </c>
      <c r="I380" s="9">
        <f>_xlfn.IFNA(VLOOKUP(B380,'[1]Target obszar'!$A$2:$D$46,4,FALSE)*1000/12,"")</f>
        <v>41.666666666666664</v>
      </c>
      <c r="J380" s="9">
        <f t="shared" ref="J380:J446" si="5">SUM(E380:H380)</f>
        <v>0</v>
      </c>
      <c r="K380" s="10">
        <f>SUMIF($B$2:B380,"="&amp;B380,$J$2:J380)</f>
        <v>0</v>
      </c>
      <c r="L380" s="9">
        <f>SUMIF($B$2:B380,"="&amp;B380,$I$2:I380)</f>
        <v>500.00000000000006</v>
      </c>
    </row>
    <row r="381" spans="1:12" x14ac:dyDescent="0.25">
      <c r="A381" s="6" t="s">
        <v>55</v>
      </c>
      <c r="B381" s="6" t="str">
        <f>"OB200"</f>
        <v>OB200</v>
      </c>
      <c r="C381" s="7" t="s">
        <v>84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9">
        <f>_xlfn.IFNA(VLOOKUP(B381,'[1]Target obszar'!$A$2:$D$46,4,FALSE)*1000/12,"")</f>
        <v>41.666666666666664</v>
      </c>
      <c r="J381" s="9">
        <f t="shared" si="5"/>
        <v>0</v>
      </c>
      <c r="K381" s="10">
        <f>SUMIF($B$2:B381,"="&amp;B381,$J$2:J381)</f>
        <v>0</v>
      </c>
      <c r="L381" s="9">
        <f>SUMIF($B$2:B381,"="&amp;B381,$I$2:I381)</f>
        <v>500.00000000000006</v>
      </c>
    </row>
    <row r="382" spans="1:12" x14ac:dyDescent="0.25">
      <c r="A382" s="7" t="s">
        <v>55</v>
      </c>
      <c r="B382" s="6" t="str">
        <f>"OB210"</f>
        <v>OB210</v>
      </c>
      <c r="C382" s="7" t="s">
        <v>85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 s="9">
        <f>_xlfn.IFNA(VLOOKUP(B382,'[1]Target obszar'!$A$2:$D$46,4,FALSE)*1000/12,"")</f>
        <v>416.66666666666669</v>
      </c>
      <c r="J382" s="9">
        <f t="shared" si="5"/>
        <v>0</v>
      </c>
      <c r="K382" s="10">
        <f>SUMIF($B$2:B382,"="&amp;B382,$J$2:J382)</f>
        <v>1270.5574444199999</v>
      </c>
      <c r="L382" s="9">
        <f>SUMIF($B$2:B382,"="&amp;B382,$I$2:I382)</f>
        <v>5000</v>
      </c>
    </row>
    <row r="383" spans="1:12" x14ac:dyDescent="0.25">
      <c r="A383" s="6" t="s">
        <v>55</v>
      </c>
      <c r="B383" s="6" t="str">
        <f>"OB300"</f>
        <v>OB300</v>
      </c>
      <c r="C383" s="7" t="s">
        <v>86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 s="9">
        <f>_xlfn.IFNA(VLOOKUP(B383,'[1]Target obszar'!$A$2:$D$46,4,FALSE)*1000/12,"")</f>
        <v>100</v>
      </c>
      <c r="J383" s="9">
        <f t="shared" si="5"/>
        <v>0</v>
      </c>
      <c r="K383" s="10">
        <f>SUMIF($B$2:B383,"="&amp;B383,$J$2:J383)</f>
        <v>0</v>
      </c>
      <c r="L383" s="9">
        <f>SUMIF($B$2:B383,"="&amp;B383,$I$2:I383)</f>
        <v>1200</v>
      </c>
    </row>
    <row r="384" spans="1:12" x14ac:dyDescent="0.25">
      <c r="A384" s="7" t="s">
        <v>55</v>
      </c>
      <c r="B384" s="6" t="str">
        <f>"OB310"</f>
        <v>OB310</v>
      </c>
      <c r="C384" s="6" t="s">
        <v>87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9">
        <f>_xlfn.IFNA(VLOOKUP(B384,'[1]Target obszar'!$A$2:$D$46,4,FALSE)*1000/12,"")</f>
        <v>41.666666666666664</v>
      </c>
      <c r="J384" s="9">
        <f t="shared" si="5"/>
        <v>0</v>
      </c>
      <c r="K384" s="10">
        <f>SUMIF($B$2:B384,"="&amp;B384,$J$2:J384)</f>
        <v>0</v>
      </c>
      <c r="L384" s="9">
        <f>SUMIF($B$2:B384,"="&amp;B384,$I$2:I384)</f>
        <v>500.00000000000006</v>
      </c>
    </row>
    <row r="385" spans="1:12" x14ac:dyDescent="0.25">
      <c r="A385" s="6" t="s">
        <v>55</v>
      </c>
      <c r="B385" s="6" t="str">
        <f>"OB320"</f>
        <v>OB320</v>
      </c>
      <c r="C385" s="6" t="s">
        <v>88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 s="9">
        <f>_xlfn.IFNA(VLOOKUP(B385,'[1]Target obszar'!$A$2:$D$46,4,FALSE)*1000/12,"")</f>
        <v>33.333333333333336</v>
      </c>
      <c r="J385" s="9">
        <f t="shared" si="5"/>
        <v>0</v>
      </c>
      <c r="K385" s="10">
        <f>SUMIF($B$2:B385,"="&amp;B385,$J$2:J385)</f>
        <v>0</v>
      </c>
      <c r="L385" s="9">
        <f>SUMIF($B$2:B385,"="&amp;B385,$I$2:I385)</f>
        <v>399.99999999999994</v>
      </c>
    </row>
    <row r="386" spans="1:12" x14ac:dyDescent="0.25">
      <c r="A386" s="7" t="s">
        <v>55</v>
      </c>
      <c r="B386" s="12" t="s">
        <v>89</v>
      </c>
      <c r="C386" s="13" t="s">
        <v>90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 s="9">
        <f>_xlfn.IFNA(VLOOKUP(B386,'[1]Target obszar'!$A$2:$D$46,4,FALSE)*1000/12,"")</f>
        <v>291.66666666666669</v>
      </c>
      <c r="J386" s="9">
        <f t="shared" si="5"/>
        <v>0</v>
      </c>
      <c r="K386" s="10">
        <f>SUMIF($B$2:B386,"="&amp;B386,$J$2:J386)</f>
        <v>0</v>
      </c>
      <c r="L386" s="9">
        <f>SUMIF($B$2:B386,"="&amp;B386,$I$2:I386)</f>
        <v>3499.9999999999995</v>
      </c>
    </row>
    <row r="387" spans="1:12" x14ac:dyDescent="0.25">
      <c r="A387" s="6" t="s">
        <v>55</v>
      </c>
      <c r="B387" s="14" t="s">
        <v>91</v>
      </c>
      <c r="C387" s="13" t="s">
        <v>92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9">
        <f>_xlfn.IFNA(VLOOKUP(B387,'[1]Target obszar'!$A$2:$D$46,4,FALSE)*1000/12,"")</f>
        <v>41.666666666666664</v>
      </c>
      <c r="J387" s="9">
        <f t="shared" si="5"/>
        <v>0</v>
      </c>
      <c r="K387" s="10">
        <f>SUMIF($B$2:B387,"="&amp;B387,$J$2:J387)</f>
        <v>0</v>
      </c>
      <c r="L387" s="9">
        <f>SUMIF($B$2:B387,"="&amp;B387,$I$2:I387)</f>
        <v>500.00000000000006</v>
      </c>
    </row>
    <row r="388" spans="1:12" x14ac:dyDescent="0.25">
      <c r="A388" s="7" t="s">
        <v>55</v>
      </c>
      <c r="B388" s="14" t="s">
        <v>93</v>
      </c>
      <c r="C388" s="13" t="s">
        <v>94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 s="9">
        <f>_xlfn.IFNA(VLOOKUP(B388,'[1]Target obszar'!$A$2:$D$46,4,FALSE)*1000/12,"")</f>
        <v>791.66666666666663</v>
      </c>
      <c r="J388" s="9">
        <f t="shared" si="5"/>
        <v>0</v>
      </c>
      <c r="K388" s="10">
        <f>SUMIF($B$2:B388,"="&amp;B388,$J$2:J388)</f>
        <v>0</v>
      </c>
      <c r="L388" s="9">
        <f>SUMIF($B$2:B388,"="&amp;B388,$I$2:I388)</f>
        <v>9500</v>
      </c>
    </row>
    <row r="389" spans="1:12" x14ac:dyDescent="0.25">
      <c r="A389" s="6" t="s">
        <v>55</v>
      </c>
      <c r="B389" s="6" t="str">
        <f>"OB400"</f>
        <v>OB400</v>
      </c>
      <c r="C389" s="6" t="s">
        <v>95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 s="9">
        <f>_xlfn.IFNA(VLOOKUP(B389,'[1]Target obszar'!$A$2:$D$46,4,FALSE)*1000/12,"")</f>
        <v>41.666666666666664</v>
      </c>
      <c r="J389" s="9">
        <f t="shared" si="5"/>
        <v>0</v>
      </c>
      <c r="K389" s="10">
        <f>SUMIF($B$2:B389,"="&amp;B389,$J$2:J389)</f>
        <v>0</v>
      </c>
      <c r="L389" s="9">
        <f>SUMIF($B$2:B389,"="&amp;B389,$I$2:I389)</f>
        <v>500.00000000000006</v>
      </c>
    </row>
    <row r="390" spans="1:12" x14ac:dyDescent="0.25">
      <c r="A390" s="6" t="s">
        <v>55</v>
      </c>
      <c r="B390" s="6" t="str">
        <f>"0051"</f>
        <v>0051</v>
      </c>
      <c r="C390" s="7" t="s">
        <v>96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 s="9">
        <f>_xlfn.IFNA(VLOOKUP(B390,'[1]Target obszar'!$A$2:$D$46,4,FALSE)*1000/12,"")</f>
        <v>2850</v>
      </c>
      <c r="J390" s="9">
        <f t="shared" si="5"/>
        <v>0</v>
      </c>
      <c r="K390" s="10">
        <f>SUMIF($B$2:B390,"="&amp;B390,$J$2:J390)</f>
        <v>297.15999999999997</v>
      </c>
      <c r="L390" s="9">
        <f>SUMIF($B$2:B390,"="&amp;B390,$I$2:I390)</f>
        <v>34200</v>
      </c>
    </row>
    <row r="391" spans="1:12" x14ac:dyDescent="0.25">
      <c r="A391" s="7" t="s">
        <v>55</v>
      </c>
      <c r="B391" s="15" t="s">
        <v>97</v>
      </c>
      <c r="C391" s="15" t="s">
        <v>98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9">
        <f>_xlfn.IFNA(VLOOKUP(B391,'[1]Target obszar'!$A$2:$D$46,4,FALSE)*1000/12,"")</f>
        <v>0</v>
      </c>
      <c r="J391" s="9">
        <f t="shared" si="5"/>
        <v>0</v>
      </c>
      <c r="K391" s="10">
        <f>SUMIF($B$2:B391,"="&amp;B391,$J$2:J391)</f>
        <v>0</v>
      </c>
      <c r="L391" s="9">
        <f>SUMIF($B$2:B391,"="&amp;B391,$I$2:I391)</f>
        <v>0</v>
      </c>
    </row>
    <row r="392" spans="1:12" x14ac:dyDescent="0.25">
      <c r="A392" s="7" t="s">
        <v>55</v>
      </c>
      <c r="B392" s="6" t="str">
        <f>"0054"</f>
        <v>0054</v>
      </c>
      <c r="C392" s="6" t="s">
        <v>99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9">
        <f>_xlfn.IFNA(VLOOKUP(B392,'[1]Target obszar'!$A$2:$D$46,4,FALSE)*1000/12,"")</f>
        <v>1666.6666666666667</v>
      </c>
      <c r="J392" s="9">
        <f t="shared" si="5"/>
        <v>0</v>
      </c>
      <c r="K392" s="10">
        <f>SUMIF($B$2:B392,"="&amp;B392,$J$2:J392)</f>
        <v>0</v>
      </c>
      <c r="L392" s="9">
        <f>SUMIF($B$2:B392,"="&amp;B392,$I$2:I392)</f>
        <v>20000</v>
      </c>
    </row>
    <row r="393" spans="1:12" x14ac:dyDescent="0.25">
      <c r="A393" s="6" t="s">
        <v>55</v>
      </c>
      <c r="B393" s="6" t="str">
        <f>"0055"</f>
        <v>0055</v>
      </c>
      <c r="C393" s="6" t="s">
        <v>100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9">
        <f>_xlfn.IFNA(VLOOKUP(B393,'[1]Target obszar'!$A$2:$D$46,4,FALSE)*1000/12,"")</f>
        <v>250</v>
      </c>
      <c r="J393" s="9">
        <f t="shared" si="5"/>
        <v>0</v>
      </c>
      <c r="K393" s="10">
        <f>SUMIF($B$2:B393,"="&amp;B393,$J$2:J393)</f>
        <v>0</v>
      </c>
      <c r="L393" s="9">
        <f>SUMIF($B$2:B393,"="&amp;B393,$I$2:I393)</f>
        <v>3000</v>
      </c>
    </row>
    <row r="394" spans="1:12" x14ac:dyDescent="0.25">
      <c r="A394" s="7" t="s">
        <v>55</v>
      </c>
      <c r="B394" s="6" t="str">
        <f>"0056"</f>
        <v>0056</v>
      </c>
      <c r="C394" s="6" t="s">
        <v>101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 s="9">
        <f>_xlfn.IFNA(VLOOKUP(B394,'[1]Target obszar'!$A$2:$D$46,4,FALSE)*1000/12,"")</f>
        <v>1833.3333333333333</v>
      </c>
      <c r="J394" s="9">
        <f t="shared" si="5"/>
        <v>0</v>
      </c>
      <c r="K394" s="10">
        <f>SUMIF($B$2:B394,"="&amp;B394,$J$2:J394)</f>
        <v>0</v>
      </c>
      <c r="L394" s="9">
        <f>SUMIF($B$2:B394,"="&amp;B394,$I$2:I394)</f>
        <v>21999.999999999996</v>
      </c>
    </row>
    <row r="395" spans="1:12" x14ac:dyDescent="0.25">
      <c r="A395" s="6" t="s">
        <v>55</v>
      </c>
      <c r="B395" s="6" t="str">
        <f>"0060"</f>
        <v>0060</v>
      </c>
      <c r="C395" s="6" t="s">
        <v>102</v>
      </c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 s="9">
        <f>_xlfn.IFNA(VLOOKUP(B395,'[1]Target obszar'!$A$2:$D$46,4,FALSE)*1000/12,"")</f>
        <v>1833.3333333333333</v>
      </c>
      <c r="J395" s="9">
        <f t="shared" si="5"/>
        <v>0</v>
      </c>
      <c r="K395" s="10">
        <f>SUMIF($B$2:B395,"="&amp;B395,$J$2:J395)</f>
        <v>767.69622231999995</v>
      </c>
      <c r="L395" s="9">
        <f>SUMIF($B$2:B395,"="&amp;B395,$I$2:I395)</f>
        <v>21999.999999999996</v>
      </c>
    </row>
    <row r="396" spans="1:12" x14ac:dyDescent="0.25">
      <c r="A396" s="7" t="s">
        <v>55</v>
      </c>
      <c r="B396" s="6" t="str">
        <f>"0061"</f>
        <v>0061</v>
      </c>
      <c r="C396" s="6" t="s">
        <v>103</v>
      </c>
      <c r="D396" s="8">
        <v>0</v>
      </c>
      <c r="E396" s="8">
        <v>0</v>
      </c>
      <c r="F396" s="8">
        <v>0</v>
      </c>
      <c r="G396" s="8">
        <v>0</v>
      </c>
      <c r="H396" s="8">
        <v>0</v>
      </c>
      <c r="I396" s="9">
        <f>_xlfn.IFNA(VLOOKUP(B396,'[1]Target obszar'!$A$2:$D$46,4,FALSE)*1000/12,"")</f>
        <v>83.333333333333329</v>
      </c>
      <c r="J396" s="9">
        <f t="shared" si="5"/>
        <v>0</v>
      </c>
      <c r="K396" s="10">
        <f>SUMIF($B$2:B396,"="&amp;B396,$J$2:J396)</f>
        <v>94.392499999999998</v>
      </c>
      <c r="L396" s="9">
        <f>SUMIF($B$2:B396,"="&amp;B396,$I$2:I396)</f>
        <v>1000.0000000000001</v>
      </c>
    </row>
    <row r="397" spans="1:12" x14ac:dyDescent="0.25">
      <c r="A397" s="7" t="s">
        <v>55</v>
      </c>
      <c r="B397" s="6" t="str">
        <f>"0065"</f>
        <v>0065</v>
      </c>
      <c r="C397" s="6" t="s">
        <v>104</v>
      </c>
      <c r="D397" s="8">
        <v>0</v>
      </c>
      <c r="E397" s="8">
        <v>0</v>
      </c>
      <c r="F397" s="8">
        <v>0</v>
      </c>
      <c r="G397" s="8">
        <v>0</v>
      </c>
      <c r="H397" s="8">
        <v>0</v>
      </c>
      <c r="I397" s="9">
        <f>_xlfn.IFNA(VLOOKUP(B397,'[1]Target obszar'!$A$2:$D$46,4,FALSE)*1000/12,"")</f>
        <v>125</v>
      </c>
      <c r="J397" s="9">
        <f t="shared" si="5"/>
        <v>0</v>
      </c>
      <c r="K397" s="10">
        <f>SUMIF($B$2:B397,"="&amp;B397,$J$2:J397)</f>
        <v>0</v>
      </c>
      <c r="L397" s="9">
        <f>SUMIF($B$2:B397,"="&amp;B397,$I$2:I397)</f>
        <v>1500</v>
      </c>
    </row>
    <row r="398" spans="1:12" x14ac:dyDescent="0.25">
      <c r="I398" s="9" t="str">
        <f>_xlfn.IFNA(VLOOKUP(B398,'[1]Target obszar'!$A$2:$D$46,4,FALSE)*1000/12,"")</f>
        <v/>
      </c>
      <c r="J398" s="9">
        <f t="shared" si="5"/>
        <v>0</v>
      </c>
      <c r="K398" s="10">
        <f>SUMIF($B$2:B398,"="&amp;B398,$J$2:J398)</f>
        <v>0</v>
      </c>
      <c r="L398" s="9">
        <f>SUMIF($B$2:B398,"="&amp;B398,$I$2:I398)</f>
        <v>0</v>
      </c>
    </row>
    <row r="399" spans="1:12" x14ac:dyDescent="0.25">
      <c r="I399" s="9" t="str">
        <f>_xlfn.IFNA(VLOOKUP(B399,'[1]Target obszar'!$A$2:$D$46,4,FALSE)*1000/12,"")</f>
        <v/>
      </c>
      <c r="J399" s="9">
        <f t="shared" si="5"/>
        <v>0</v>
      </c>
      <c r="K399" s="10">
        <f>SUMIF($B$2:B399,"="&amp;B399,$J$2:J399)</f>
        <v>0</v>
      </c>
      <c r="L399" s="9">
        <f>SUMIF($B$2:B399,"="&amp;B399,$I$2:I399)</f>
        <v>0</v>
      </c>
    </row>
    <row r="400" spans="1:12" x14ac:dyDescent="0.25">
      <c r="I400" s="9" t="str">
        <f>_xlfn.IFNA(VLOOKUP(B400,'[1]Target obszar'!$A$2:$D$46,4,FALSE)*1000/12,"")</f>
        <v/>
      </c>
      <c r="J400" s="9">
        <f t="shared" si="5"/>
        <v>0</v>
      </c>
      <c r="K400" s="10">
        <f>SUMIF($B$2:B400,"="&amp;B400,$J$2:J400)</f>
        <v>0</v>
      </c>
      <c r="L400" s="9">
        <f>SUMIF($B$2:B400,"="&amp;B400,$I$2:I400)</f>
        <v>0</v>
      </c>
    </row>
    <row r="401" spans="9:12" x14ac:dyDescent="0.25">
      <c r="I401" s="9" t="str">
        <f>_xlfn.IFNA(VLOOKUP(B401,'[1]Target obszar'!$A$2:$D$46,4,FALSE)*1000/12,"")</f>
        <v/>
      </c>
      <c r="J401" s="9">
        <f t="shared" si="5"/>
        <v>0</v>
      </c>
      <c r="K401" s="10">
        <f>SUMIF($B$2:B401,"="&amp;B401,$J$2:J401)</f>
        <v>0</v>
      </c>
      <c r="L401" s="9">
        <f>SUMIF($B$2:B401,"="&amp;B401,$I$2:I401)</f>
        <v>0</v>
      </c>
    </row>
    <row r="402" spans="9:12" x14ac:dyDescent="0.25">
      <c r="I402" s="9" t="str">
        <f>_xlfn.IFNA(VLOOKUP(B402,'[1]Target obszar'!$A$2:$D$46,4,FALSE)*1000/12,"")</f>
        <v/>
      </c>
      <c r="J402" s="9">
        <f t="shared" si="5"/>
        <v>0</v>
      </c>
      <c r="K402" s="10">
        <f>SUMIF($B$2:B402,"="&amp;B402,$J$2:J402)</f>
        <v>0</v>
      </c>
      <c r="L402" s="9">
        <f>SUMIF($B$2:B402,"="&amp;B402,$I$2:I402)</f>
        <v>0</v>
      </c>
    </row>
    <row r="403" spans="9:12" x14ac:dyDescent="0.25">
      <c r="I403" s="9" t="str">
        <f>_xlfn.IFNA(VLOOKUP(B403,'[1]Target obszar'!$A$2:$D$46,4,FALSE)*1000/12,"")</f>
        <v/>
      </c>
      <c r="J403" s="9">
        <f t="shared" si="5"/>
        <v>0</v>
      </c>
      <c r="K403" s="10">
        <f>SUMIF($B$2:B403,"="&amp;B403,$J$2:J403)</f>
        <v>0</v>
      </c>
      <c r="L403" s="9">
        <f>SUMIF($B$2:B403,"="&amp;B403,$I$2:I403)</f>
        <v>0</v>
      </c>
    </row>
    <row r="404" spans="9:12" x14ac:dyDescent="0.25">
      <c r="I404" s="9" t="str">
        <f>_xlfn.IFNA(VLOOKUP(B404,'[1]Target obszar'!$A$2:$D$46,4,FALSE)*1000/12,"")</f>
        <v/>
      </c>
      <c r="J404" s="9">
        <f t="shared" si="5"/>
        <v>0</v>
      </c>
      <c r="K404" s="10">
        <f>SUMIF($B$2:B404,"="&amp;B404,$J$2:J404)</f>
        <v>0</v>
      </c>
      <c r="L404" s="9">
        <f>SUMIF($B$2:B404,"="&amp;B404,$I$2:I404)</f>
        <v>0</v>
      </c>
    </row>
    <row r="405" spans="9:12" x14ac:dyDescent="0.25">
      <c r="I405" s="9" t="str">
        <f>_xlfn.IFNA(VLOOKUP(B405,'[1]Target obszar'!$A$2:$D$46,4,FALSE)*1000/12,"")</f>
        <v/>
      </c>
      <c r="J405" s="9">
        <f t="shared" si="5"/>
        <v>0</v>
      </c>
      <c r="K405" s="10">
        <f>SUMIF($B$2:B405,"="&amp;B405,$J$2:J405)</f>
        <v>0</v>
      </c>
      <c r="L405" s="9">
        <f>SUMIF($B$2:B405,"="&amp;B405,$I$2:I405)</f>
        <v>0</v>
      </c>
    </row>
    <row r="406" spans="9:12" x14ac:dyDescent="0.25">
      <c r="I406" s="9" t="str">
        <f>_xlfn.IFNA(VLOOKUP(B406,'[1]Target obszar'!$A$2:$D$46,4,FALSE)*1000/12,"")</f>
        <v/>
      </c>
      <c r="J406" s="9">
        <f t="shared" si="5"/>
        <v>0</v>
      </c>
      <c r="K406" s="10">
        <f>SUMIF($B$2:B406,"="&amp;B406,$J$2:J406)</f>
        <v>0</v>
      </c>
      <c r="L406" s="9">
        <f>SUMIF($B$2:B406,"="&amp;B406,$I$2:I406)</f>
        <v>0</v>
      </c>
    </row>
    <row r="407" spans="9:12" x14ac:dyDescent="0.25">
      <c r="I407" s="9" t="str">
        <f>_xlfn.IFNA(VLOOKUP(B407,'[1]Target obszar'!$A$2:$D$46,4,FALSE)*1000/12,"")</f>
        <v/>
      </c>
      <c r="J407" s="9">
        <f t="shared" si="5"/>
        <v>0</v>
      </c>
      <c r="K407" s="10">
        <f>SUMIF($B$2:B407,"="&amp;B407,$J$2:J407)</f>
        <v>0</v>
      </c>
      <c r="L407" s="9">
        <f>SUMIF($B$2:B407,"="&amp;B407,$I$2:I407)</f>
        <v>0</v>
      </c>
    </row>
    <row r="408" spans="9:12" x14ac:dyDescent="0.25">
      <c r="I408" s="9" t="str">
        <f>_xlfn.IFNA(VLOOKUP(B408,'[1]Target obszar'!$A$2:$D$46,4,FALSE)*1000/12,"")</f>
        <v/>
      </c>
      <c r="J408" s="9">
        <f t="shared" si="5"/>
        <v>0</v>
      </c>
      <c r="K408" s="10">
        <f>SUMIF($B$2:B408,"="&amp;B408,$J$2:J408)</f>
        <v>0</v>
      </c>
      <c r="L408" s="9">
        <f>SUMIF($B$2:B408,"="&amp;B408,$I$2:I408)</f>
        <v>0</v>
      </c>
    </row>
    <row r="409" spans="9:12" x14ac:dyDescent="0.25">
      <c r="I409" s="9" t="str">
        <f>_xlfn.IFNA(VLOOKUP(B409,'[1]Target obszar'!$A$2:$D$46,4,FALSE)*1000/12,"")</f>
        <v/>
      </c>
      <c r="J409" s="9">
        <f t="shared" si="5"/>
        <v>0</v>
      </c>
      <c r="K409" s="10">
        <f>SUMIF($B$2:B409,"="&amp;B409,$J$2:J409)</f>
        <v>0</v>
      </c>
      <c r="L409" s="9">
        <f>SUMIF($B$2:B409,"="&amp;B409,$I$2:I409)</f>
        <v>0</v>
      </c>
    </row>
    <row r="410" spans="9:12" x14ac:dyDescent="0.25">
      <c r="I410" s="9" t="str">
        <f>_xlfn.IFNA(VLOOKUP(B410,'[1]Target obszar'!$A$2:$D$46,4,FALSE)*1000/12,"")</f>
        <v/>
      </c>
      <c r="J410" s="9">
        <f t="shared" si="5"/>
        <v>0</v>
      </c>
      <c r="K410" s="10">
        <f>SUMIF($B$2:B410,"="&amp;B410,$J$2:J410)</f>
        <v>0</v>
      </c>
      <c r="L410" s="9">
        <f>SUMIF($B$2:B410,"="&amp;B410,$I$2:I410)</f>
        <v>0</v>
      </c>
    </row>
    <row r="411" spans="9:12" x14ac:dyDescent="0.25">
      <c r="I411" s="9" t="str">
        <f>_xlfn.IFNA(VLOOKUP(B411,'[1]Target obszar'!$A$2:$D$46,4,FALSE)*1000/12,"")</f>
        <v/>
      </c>
      <c r="J411" s="9">
        <f t="shared" si="5"/>
        <v>0</v>
      </c>
      <c r="K411" s="10">
        <f>SUMIF($B$2:B411,"="&amp;B411,$J$2:J411)</f>
        <v>0</v>
      </c>
      <c r="L411" s="9">
        <f>SUMIF($B$2:B411,"="&amp;B411,$I$2:I411)</f>
        <v>0</v>
      </c>
    </row>
    <row r="412" spans="9:12" x14ac:dyDescent="0.25">
      <c r="I412" s="9" t="str">
        <f>_xlfn.IFNA(VLOOKUP(B412,'[1]Target obszar'!$A$2:$D$46,4,FALSE)*1000/12,"")</f>
        <v/>
      </c>
      <c r="J412" s="9">
        <f t="shared" si="5"/>
        <v>0</v>
      </c>
      <c r="K412" s="10">
        <f>SUMIF($B$2:B412,"="&amp;B412,$J$2:J412)</f>
        <v>0</v>
      </c>
      <c r="L412" s="9">
        <f>SUMIF($B$2:B412,"="&amp;B412,$I$2:I412)</f>
        <v>0</v>
      </c>
    </row>
    <row r="413" spans="9:12" x14ac:dyDescent="0.25">
      <c r="I413" s="9" t="str">
        <f>_xlfn.IFNA(VLOOKUP(B413,'[1]Target obszar'!$A$2:$D$46,4,FALSE)*1000/12,"")</f>
        <v/>
      </c>
      <c r="J413" s="9">
        <f t="shared" si="5"/>
        <v>0</v>
      </c>
      <c r="K413" s="10">
        <f>SUMIF($B$2:B413,"="&amp;B413,$J$2:J413)</f>
        <v>0</v>
      </c>
      <c r="L413" s="9">
        <f>SUMIF($B$2:B413,"="&amp;B413,$I$2:I413)</f>
        <v>0</v>
      </c>
    </row>
    <row r="414" spans="9:12" x14ac:dyDescent="0.25">
      <c r="I414" s="9" t="str">
        <f>_xlfn.IFNA(VLOOKUP(B414,'[1]Target obszar'!$A$2:$D$46,4,FALSE)*1000/12,"")</f>
        <v/>
      </c>
      <c r="J414" s="9">
        <f t="shared" si="5"/>
        <v>0</v>
      </c>
      <c r="K414" s="10">
        <f>SUMIF($B$2:B414,"="&amp;B414,$J$2:J414)</f>
        <v>0</v>
      </c>
      <c r="L414" s="9">
        <f>SUMIF($B$2:B414,"="&amp;B414,$I$2:I414)</f>
        <v>0</v>
      </c>
    </row>
    <row r="415" spans="9:12" x14ac:dyDescent="0.25">
      <c r="I415" s="9" t="str">
        <f>_xlfn.IFNA(VLOOKUP(B415,'[1]Target obszar'!$A$2:$D$46,4,FALSE)*1000/12,"")</f>
        <v/>
      </c>
      <c r="J415" s="9">
        <f t="shared" si="5"/>
        <v>0</v>
      </c>
      <c r="K415" s="10">
        <f>SUMIF($B$2:B415,"="&amp;B415,$J$2:J415)</f>
        <v>0</v>
      </c>
      <c r="L415" s="9">
        <f>SUMIF($B$2:B415,"="&amp;B415,$I$2:I415)</f>
        <v>0</v>
      </c>
    </row>
    <row r="416" spans="9:12" x14ac:dyDescent="0.25">
      <c r="I416" s="9" t="str">
        <f>_xlfn.IFNA(VLOOKUP(B416,'[1]Target obszar'!$A$2:$D$46,4,FALSE)*1000/12,"")</f>
        <v/>
      </c>
      <c r="J416" s="9">
        <f t="shared" si="5"/>
        <v>0</v>
      </c>
      <c r="K416" s="10">
        <f>SUMIF($B$2:B416,"="&amp;B416,$J$2:J416)</f>
        <v>0</v>
      </c>
      <c r="L416" s="9">
        <f>SUMIF($B$2:B416,"="&amp;B416,$I$2:I416)</f>
        <v>0</v>
      </c>
    </row>
    <row r="417" spans="9:12" x14ac:dyDescent="0.25">
      <c r="I417" s="9" t="str">
        <f>_xlfn.IFNA(VLOOKUP(B417,'[1]Target obszar'!$A$2:$D$46,4,FALSE)*1000/12,"")</f>
        <v/>
      </c>
      <c r="J417" s="9">
        <f t="shared" si="5"/>
        <v>0</v>
      </c>
      <c r="K417" s="10">
        <f>SUMIF($B$2:B417,"="&amp;B417,$J$2:J417)</f>
        <v>0</v>
      </c>
      <c r="L417" s="9">
        <f>SUMIF($B$2:B417,"="&amp;B417,$I$2:I417)</f>
        <v>0</v>
      </c>
    </row>
    <row r="418" spans="9:12" x14ac:dyDescent="0.25">
      <c r="I418" s="9" t="str">
        <f>_xlfn.IFNA(VLOOKUP(B418,'[1]Target obszar'!$A$2:$D$46,4,FALSE)*1000/12,"")</f>
        <v/>
      </c>
      <c r="J418" s="9">
        <f t="shared" si="5"/>
        <v>0</v>
      </c>
      <c r="K418" s="10">
        <f>SUMIF($B$2:B418,"="&amp;B418,$J$2:J418)</f>
        <v>0</v>
      </c>
      <c r="L418" s="9">
        <f>SUMIF($B$2:B418,"="&amp;B418,$I$2:I418)</f>
        <v>0</v>
      </c>
    </row>
    <row r="419" spans="9:12" x14ac:dyDescent="0.25">
      <c r="I419" s="9" t="str">
        <f>_xlfn.IFNA(VLOOKUP(B419,'[1]Target obszar'!$A$2:$D$46,4,FALSE)*1000/12,"")</f>
        <v/>
      </c>
      <c r="J419" s="9">
        <f t="shared" si="5"/>
        <v>0</v>
      </c>
      <c r="K419" s="10">
        <f>SUMIF($B$2:B419,"="&amp;B419,$J$2:J419)</f>
        <v>0</v>
      </c>
      <c r="L419" s="9">
        <f>SUMIF($B$2:B419,"="&amp;B419,$I$2:I419)</f>
        <v>0</v>
      </c>
    </row>
    <row r="420" spans="9:12" x14ac:dyDescent="0.25">
      <c r="I420" s="9" t="str">
        <f>_xlfn.IFNA(VLOOKUP(B420,'[1]Target obszar'!$A$2:$D$46,4,FALSE)*1000/12,"")</f>
        <v/>
      </c>
      <c r="J420" s="9">
        <f t="shared" si="5"/>
        <v>0</v>
      </c>
      <c r="K420" s="10">
        <f>SUMIF($B$2:B420,"="&amp;B420,$J$2:J420)</f>
        <v>0</v>
      </c>
      <c r="L420" s="9">
        <f>SUMIF($B$2:B420,"="&amp;B420,$I$2:I420)</f>
        <v>0</v>
      </c>
    </row>
    <row r="421" spans="9:12" x14ac:dyDescent="0.25">
      <c r="I421" s="9" t="str">
        <f>_xlfn.IFNA(VLOOKUP(B421,'[1]Target obszar'!$A$2:$D$46,4,FALSE)*1000/12,"")</f>
        <v/>
      </c>
      <c r="J421" s="9">
        <f t="shared" si="5"/>
        <v>0</v>
      </c>
      <c r="K421" s="10">
        <f>SUMIF($B$2:B421,"="&amp;B421,$J$2:J421)</f>
        <v>0</v>
      </c>
      <c r="L421" s="9">
        <f>SUMIF($B$2:B421,"="&amp;B421,$I$2:I421)</f>
        <v>0</v>
      </c>
    </row>
    <row r="422" spans="9:12" x14ac:dyDescent="0.25">
      <c r="I422" s="9" t="str">
        <f>_xlfn.IFNA(VLOOKUP(B422,'[1]Target obszar'!$A$2:$D$46,4,FALSE)*1000/12,"")</f>
        <v/>
      </c>
      <c r="J422" s="9">
        <f t="shared" si="5"/>
        <v>0</v>
      </c>
      <c r="K422" s="10">
        <f>SUMIF($B$2:B422,"="&amp;B422,$J$2:J422)</f>
        <v>0</v>
      </c>
      <c r="L422" s="9">
        <f>SUMIF($B$2:B422,"="&amp;B422,$I$2:I422)</f>
        <v>0</v>
      </c>
    </row>
    <row r="423" spans="9:12" x14ac:dyDescent="0.25">
      <c r="I423" s="9" t="str">
        <f>_xlfn.IFNA(VLOOKUP(B423,'[1]Target obszar'!$A$2:$D$46,4,FALSE)*1000/12,"")</f>
        <v/>
      </c>
      <c r="J423" s="9">
        <f t="shared" si="5"/>
        <v>0</v>
      </c>
      <c r="K423" s="10">
        <f>SUMIF($B$2:B423,"="&amp;B423,$J$2:J423)</f>
        <v>0</v>
      </c>
      <c r="L423" s="9">
        <f>SUMIF($B$2:B423,"="&amp;B423,$I$2:I423)</f>
        <v>0</v>
      </c>
    </row>
    <row r="424" spans="9:12" x14ac:dyDescent="0.25">
      <c r="I424" s="9" t="str">
        <f>_xlfn.IFNA(VLOOKUP(B424,'[1]Target obszar'!$A$2:$D$46,4,FALSE)*1000/12,"")</f>
        <v/>
      </c>
      <c r="J424" s="9">
        <f t="shared" si="5"/>
        <v>0</v>
      </c>
      <c r="K424" s="10">
        <f>SUMIF($B$2:B424,"="&amp;B424,$J$2:J424)</f>
        <v>0</v>
      </c>
      <c r="L424" s="9">
        <f>SUMIF($B$2:B424,"="&amp;B424,$I$2:I424)</f>
        <v>0</v>
      </c>
    </row>
    <row r="425" spans="9:12" x14ac:dyDescent="0.25">
      <c r="I425" s="9" t="str">
        <f>_xlfn.IFNA(VLOOKUP(B425,'[1]Target obszar'!$A$2:$D$46,4,FALSE)*1000/12,"")</f>
        <v/>
      </c>
      <c r="J425" s="9">
        <f t="shared" si="5"/>
        <v>0</v>
      </c>
      <c r="K425" s="10">
        <f>SUMIF($B$2:B425,"="&amp;B425,$J$2:J425)</f>
        <v>0</v>
      </c>
      <c r="L425" s="9">
        <f>SUMIF($B$2:B425,"="&amp;B425,$I$2:I425)</f>
        <v>0</v>
      </c>
    </row>
    <row r="426" spans="9:12" x14ac:dyDescent="0.25">
      <c r="I426" s="9" t="str">
        <f>_xlfn.IFNA(VLOOKUP(B426,'[1]Target obszar'!$A$2:$D$46,4,FALSE)*1000/12,"")</f>
        <v/>
      </c>
      <c r="J426" s="9">
        <f t="shared" si="5"/>
        <v>0</v>
      </c>
      <c r="K426" s="10">
        <f>SUMIF($B$2:B426,"="&amp;B426,$J$2:J426)</f>
        <v>0</v>
      </c>
      <c r="L426" s="9">
        <f>SUMIF($B$2:B426,"="&amp;B426,$I$2:I426)</f>
        <v>0</v>
      </c>
    </row>
    <row r="427" spans="9:12" x14ac:dyDescent="0.25">
      <c r="I427" s="9" t="str">
        <f>_xlfn.IFNA(VLOOKUP(B427,'[1]Target obszar'!$A$2:$D$46,4,FALSE)*1000/12,"")</f>
        <v/>
      </c>
      <c r="J427" s="9">
        <f t="shared" si="5"/>
        <v>0</v>
      </c>
      <c r="K427" s="10">
        <f>SUMIF($B$2:B427,"="&amp;B427,$J$2:J427)</f>
        <v>0</v>
      </c>
      <c r="L427" s="9">
        <f>SUMIF($B$2:B427,"="&amp;B427,$I$2:I427)</f>
        <v>0</v>
      </c>
    </row>
    <row r="428" spans="9:12" x14ac:dyDescent="0.25">
      <c r="I428" s="9" t="str">
        <f>_xlfn.IFNA(VLOOKUP(B428,'[1]Target obszar'!$A$2:$D$46,4,FALSE)*1000/12,"")</f>
        <v/>
      </c>
      <c r="J428" s="9">
        <f t="shared" si="5"/>
        <v>0</v>
      </c>
      <c r="K428" s="10">
        <f>SUMIF($B$2:B428,"="&amp;B428,$J$2:J428)</f>
        <v>0</v>
      </c>
      <c r="L428" s="9">
        <f>SUMIF($B$2:B428,"="&amp;B428,$I$2:I428)</f>
        <v>0</v>
      </c>
    </row>
    <row r="429" spans="9:12" x14ac:dyDescent="0.25">
      <c r="I429" s="9" t="str">
        <f>_xlfn.IFNA(VLOOKUP(B429,'[1]Target obszar'!$A$2:$D$46,4,FALSE)*1000/12,"")</f>
        <v/>
      </c>
      <c r="J429" s="9">
        <f t="shared" si="5"/>
        <v>0</v>
      </c>
      <c r="K429" s="10">
        <f>SUMIF($B$2:B429,"="&amp;B429,$J$2:J429)</f>
        <v>0</v>
      </c>
      <c r="L429" s="9">
        <f>SUMIF($B$2:B429,"="&amp;B429,$I$2:I429)</f>
        <v>0</v>
      </c>
    </row>
    <row r="430" spans="9:12" x14ac:dyDescent="0.25">
      <c r="I430" s="9" t="str">
        <f>_xlfn.IFNA(VLOOKUP(B430,'[1]Target obszar'!$A$2:$D$46,4,FALSE)*1000/12,"")</f>
        <v/>
      </c>
      <c r="J430" s="9">
        <f t="shared" si="5"/>
        <v>0</v>
      </c>
      <c r="K430" s="10">
        <f>SUMIF($B$2:B430,"="&amp;B430,$J$2:J430)</f>
        <v>0</v>
      </c>
      <c r="L430" s="9">
        <f>SUMIF($B$2:B430,"="&amp;B430,$I$2:I430)</f>
        <v>0</v>
      </c>
    </row>
    <row r="431" spans="9:12" x14ac:dyDescent="0.25">
      <c r="I431" s="9" t="str">
        <f>_xlfn.IFNA(VLOOKUP(B431,'[1]Target obszar'!$A$2:$D$46,4,FALSE)*1000/12,"")</f>
        <v/>
      </c>
      <c r="J431" s="9">
        <f t="shared" si="5"/>
        <v>0</v>
      </c>
      <c r="K431" s="10">
        <f>SUMIF($B$2:B431,"="&amp;B431,$J$2:J431)</f>
        <v>0</v>
      </c>
      <c r="L431" s="9">
        <f>SUMIF($B$2:B431,"="&amp;B431,$I$2:I431)</f>
        <v>0</v>
      </c>
    </row>
    <row r="432" spans="9:12" x14ac:dyDescent="0.25">
      <c r="I432" s="9" t="str">
        <f>_xlfn.IFNA(VLOOKUP(B432,'[1]Target obszar'!$A$2:$D$46,4,FALSE)*1000/12,"")</f>
        <v/>
      </c>
      <c r="J432" s="9">
        <f t="shared" si="5"/>
        <v>0</v>
      </c>
      <c r="K432" s="10">
        <f>SUMIF($B$2:B432,"="&amp;B432,$J$2:J432)</f>
        <v>0</v>
      </c>
      <c r="L432" s="9">
        <f>SUMIF($B$2:B432,"="&amp;B432,$I$2:I432)</f>
        <v>0</v>
      </c>
    </row>
    <row r="433" spans="9:12" x14ac:dyDescent="0.25">
      <c r="I433" s="9" t="str">
        <f>_xlfn.IFNA(VLOOKUP(B433,'[1]Target obszar'!$A$2:$D$46,4,FALSE)*1000/12,"")</f>
        <v/>
      </c>
      <c r="J433" s="9">
        <f t="shared" si="5"/>
        <v>0</v>
      </c>
      <c r="K433" s="10">
        <f>SUMIF($B$2:B433,"="&amp;B433,$J$2:J433)</f>
        <v>0</v>
      </c>
      <c r="L433" s="9">
        <f>SUMIF($B$2:B433,"="&amp;B433,$I$2:I433)</f>
        <v>0</v>
      </c>
    </row>
    <row r="434" spans="9:12" x14ac:dyDescent="0.25">
      <c r="I434" s="9" t="str">
        <f>_xlfn.IFNA(VLOOKUP(B434,'[1]Target obszar'!$A$2:$D$46,4,FALSE)*1000/12,"")</f>
        <v/>
      </c>
      <c r="J434" s="9">
        <f t="shared" si="5"/>
        <v>0</v>
      </c>
      <c r="K434" s="10">
        <f>SUMIF($B$2:B434,"="&amp;B434,$J$2:J434)</f>
        <v>0</v>
      </c>
      <c r="L434" s="9">
        <f>SUMIF($B$2:B434,"="&amp;B434,$I$2:I434)</f>
        <v>0</v>
      </c>
    </row>
    <row r="435" spans="9:12" x14ac:dyDescent="0.25">
      <c r="I435" s="9" t="str">
        <f>_xlfn.IFNA(VLOOKUP(B435,'[1]Target obszar'!$A$2:$D$46,4,FALSE)*1000/12,"")</f>
        <v/>
      </c>
      <c r="J435" s="9">
        <f t="shared" si="5"/>
        <v>0</v>
      </c>
      <c r="K435" s="10">
        <f>SUMIF($B$2:B435,"="&amp;B435,$J$2:J435)</f>
        <v>0</v>
      </c>
      <c r="L435" s="9">
        <f>SUMIF($B$2:B435,"="&amp;B435,$I$2:I435)</f>
        <v>0</v>
      </c>
    </row>
    <row r="436" spans="9:12" x14ac:dyDescent="0.25">
      <c r="I436" s="9" t="str">
        <f>_xlfn.IFNA(VLOOKUP(B436,'[1]Target obszar'!$A$2:$D$46,4,FALSE)*1000/12,"")</f>
        <v/>
      </c>
      <c r="J436" s="9">
        <f t="shared" si="5"/>
        <v>0</v>
      </c>
      <c r="K436" s="10">
        <f>SUMIF($B$2:B436,"="&amp;B436,$J$2:J436)</f>
        <v>0</v>
      </c>
      <c r="L436" s="9">
        <f>SUMIF($B$2:B436,"="&amp;B436,$I$2:I436)</f>
        <v>0</v>
      </c>
    </row>
    <row r="437" spans="9:12" x14ac:dyDescent="0.25">
      <c r="I437" s="9" t="str">
        <f>_xlfn.IFNA(VLOOKUP(B437,'[1]Target obszar'!$A$2:$D$46,4,FALSE)*1000/12,"")</f>
        <v/>
      </c>
      <c r="J437" s="9">
        <f t="shared" si="5"/>
        <v>0</v>
      </c>
      <c r="K437" s="10">
        <f>SUMIF($B$2:B437,"="&amp;B437,$J$2:J437)</f>
        <v>0</v>
      </c>
      <c r="L437" s="9">
        <f>SUMIF($B$2:B437,"="&amp;B437,$I$2:I437)</f>
        <v>0</v>
      </c>
    </row>
    <row r="438" spans="9:12" x14ac:dyDescent="0.25">
      <c r="I438" s="9" t="str">
        <f>_xlfn.IFNA(VLOOKUP(B438,'[1]Target obszar'!$A$2:$D$46,4,FALSE)*1000/12,"")</f>
        <v/>
      </c>
      <c r="J438" s="9">
        <f t="shared" si="5"/>
        <v>0</v>
      </c>
      <c r="K438" s="10">
        <f>SUMIF($B$2:B438,"="&amp;B438,$J$2:J438)</f>
        <v>0</v>
      </c>
      <c r="L438" s="9">
        <f>SUMIF($B$2:B438,"="&amp;B438,$I$2:I438)</f>
        <v>0</v>
      </c>
    </row>
    <row r="439" spans="9:12" x14ac:dyDescent="0.25">
      <c r="I439" s="9" t="str">
        <f>_xlfn.IFNA(VLOOKUP(B439,'[1]Target obszar'!$A$2:$D$46,4,FALSE)*1000/12,"")</f>
        <v/>
      </c>
      <c r="J439" s="9">
        <f t="shared" si="5"/>
        <v>0</v>
      </c>
      <c r="K439" s="10">
        <f>SUMIF($B$2:B439,"="&amp;B439,$J$2:J439)</f>
        <v>0</v>
      </c>
      <c r="L439" s="9">
        <f>SUMIF($B$2:B439,"="&amp;B439,$I$2:I439)</f>
        <v>0</v>
      </c>
    </row>
    <row r="440" spans="9:12" x14ac:dyDescent="0.25">
      <c r="I440" s="9" t="str">
        <f>_xlfn.IFNA(VLOOKUP(B440,'[1]Target obszar'!$A$2:$D$46,4,FALSE)*1000/12,"")</f>
        <v/>
      </c>
      <c r="J440" s="9">
        <f t="shared" si="5"/>
        <v>0</v>
      </c>
      <c r="K440" s="10">
        <f>SUMIF($B$2:B440,"="&amp;B440,$J$2:J440)</f>
        <v>0</v>
      </c>
      <c r="L440" s="9">
        <f>SUMIF($B$2:B440,"="&amp;B440,$I$2:I440)</f>
        <v>0</v>
      </c>
    </row>
    <row r="441" spans="9:12" x14ac:dyDescent="0.25">
      <c r="I441" s="9" t="str">
        <f>_xlfn.IFNA(VLOOKUP(B441,'[1]Target obszar'!$A$2:$D$46,4,FALSE)*1000/12,"")</f>
        <v/>
      </c>
      <c r="J441" s="9">
        <f t="shared" si="5"/>
        <v>0</v>
      </c>
      <c r="K441" s="10">
        <f>SUMIF($B$2:B441,"="&amp;B441,$J$2:J441)</f>
        <v>0</v>
      </c>
      <c r="L441" s="9">
        <f>SUMIF($B$2:B441,"="&amp;B441,$I$2:I441)</f>
        <v>0</v>
      </c>
    </row>
    <row r="442" spans="9:12" x14ac:dyDescent="0.25">
      <c r="I442" s="9" t="str">
        <f>_xlfn.IFNA(VLOOKUP(B442,'[1]Target obszar'!$A$2:$D$46,4,FALSE)*1000/12,"")</f>
        <v/>
      </c>
      <c r="J442" s="9">
        <f t="shared" si="5"/>
        <v>0</v>
      </c>
      <c r="K442" s="10">
        <f>SUMIF($B$2:B442,"="&amp;B442,$J$2:J442)</f>
        <v>0</v>
      </c>
      <c r="L442" s="9">
        <f>SUMIF($B$2:B442,"="&amp;B442,$I$2:I442)</f>
        <v>0</v>
      </c>
    </row>
    <row r="443" spans="9:12" x14ac:dyDescent="0.25">
      <c r="I443" s="9" t="str">
        <f>_xlfn.IFNA(VLOOKUP(B443,'[1]Target obszar'!$A$2:$D$46,4,FALSE)*1000/12,"")</f>
        <v/>
      </c>
      <c r="J443" s="9">
        <f t="shared" si="5"/>
        <v>0</v>
      </c>
      <c r="K443" s="10">
        <f>SUMIF($B$2:B443,"="&amp;B443,$J$2:J443)</f>
        <v>0</v>
      </c>
      <c r="L443" s="9">
        <f>SUMIF($B$2:B443,"="&amp;B443,$I$2:I443)</f>
        <v>0</v>
      </c>
    </row>
    <row r="444" spans="9:12" x14ac:dyDescent="0.25">
      <c r="I444" s="9" t="str">
        <f>_xlfn.IFNA(VLOOKUP(B444,'[1]Target obszar'!$A$2:$D$46,4,FALSE)*1000/12,"")</f>
        <v/>
      </c>
      <c r="J444" s="9">
        <f t="shared" si="5"/>
        <v>0</v>
      </c>
      <c r="K444" s="10">
        <f>SUMIF($B$2:B444,"="&amp;B444,$J$2:J444)</f>
        <v>0</v>
      </c>
      <c r="L444" s="9">
        <f>SUMIF($B$2:B444,"="&amp;B444,$I$2:I444)</f>
        <v>0</v>
      </c>
    </row>
    <row r="445" spans="9:12" x14ac:dyDescent="0.25">
      <c r="I445" s="9" t="str">
        <f>_xlfn.IFNA(VLOOKUP(B445,'[1]Target obszar'!$A$2:$D$46,4,FALSE)*1000/12,"")</f>
        <v/>
      </c>
      <c r="J445" s="9">
        <f t="shared" si="5"/>
        <v>0</v>
      </c>
      <c r="K445" s="10">
        <f>SUMIF($B$2:B445,"="&amp;B445,$J$2:J445)</f>
        <v>0</v>
      </c>
      <c r="L445" s="9">
        <f>SUMIF($B$2:B445,"="&amp;B445,$I$2:I445)</f>
        <v>0</v>
      </c>
    </row>
    <row r="446" spans="9:12" x14ac:dyDescent="0.25">
      <c r="I446" s="9" t="str">
        <f>_xlfn.IFNA(VLOOKUP(B446,'[1]Target obszar'!$A$2:$D$46,4,FALSE)*1000/12,"")</f>
        <v/>
      </c>
      <c r="J446" s="9">
        <f t="shared" si="5"/>
        <v>0</v>
      </c>
      <c r="K446" s="10">
        <f>SUMIF($B$2:B446,"="&amp;B446,$J$2:J446)</f>
        <v>0</v>
      </c>
      <c r="L446" s="9">
        <f>SUMIF($B$2:B446,"="&amp;B446,$I$2:I446)</f>
        <v>0</v>
      </c>
    </row>
    <row r="447" spans="9:12" x14ac:dyDescent="0.25">
      <c r="I447" s="9" t="str">
        <f>_xlfn.IFNA(VLOOKUP(B447,'[1]Target obszar'!$A$2:$D$46,4,FALSE)*1000/12,"")</f>
        <v/>
      </c>
      <c r="J447" s="9">
        <f t="shared" ref="J447:J510" si="6">SUM(E447:H447)</f>
        <v>0</v>
      </c>
      <c r="K447" s="10">
        <f>SUMIF($B$2:B447,"="&amp;B447,$J$2:J447)</f>
        <v>0</v>
      </c>
      <c r="L447" s="9">
        <f>SUMIF($B$2:B447,"="&amp;B447,$I$2:I447)</f>
        <v>0</v>
      </c>
    </row>
    <row r="448" spans="9:12" x14ac:dyDescent="0.25">
      <c r="I448" s="9" t="str">
        <f>_xlfn.IFNA(VLOOKUP(B448,'[1]Target obszar'!$A$2:$D$46,4,FALSE)*1000/12,"")</f>
        <v/>
      </c>
      <c r="J448" s="9">
        <f t="shared" si="6"/>
        <v>0</v>
      </c>
      <c r="K448" s="10">
        <f>SUMIF($B$2:B448,"="&amp;B448,$J$2:J448)</f>
        <v>0</v>
      </c>
      <c r="L448" s="9">
        <f>SUMIF($B$2:B448,"="&amp;B448,$I$2:I448)</f>
        <v>0</v>
      </c>
    </row>
    <row r="449" spans="9:12" x14ac:dyDescent="0.25">
      <c r="I449" s="9" t="str">
        <f>_xlfn.IFNA(VLOOKUP(B449,'[1]Target obszar'!$A$2:$D$46,4,FALSE)*1000/12,"")</f>
        <v/>
      </c>
      <c r="J449" s="9">
        <f t="shared" si="6"/>
        <v>0</v>
      </c>
      <c r="K449" s="10">
        <f>SUMIF($B$2:B449,"="&amp;B449,$J$2:J449)</f>
        <v>0</v>
      </c>
      <c r="L449" s="9">
        <f>SUMIF($B$2:B449,"="&amp;B449,$I$2:I449)</f>
        <v>0</v>
      </c>
    </row>
    <row r="450" spans="9:12" x14ac:dyDescent="0.25">
      <c r="I450" s="9" t="str">
        <f>_xlfn.IFNA(VLOOKUP(B450,'[1]Target obszar'!$A$2:$D$46,4,FALSE)*1000/12,"")</f>
        <v/>
      </c>
      <c r="J450" s="9">
        <f t="shared" si="6"/>
        <v>0</v>
      </c>
      <c r="K450" s="10">
        <f>SUMIF($B$2:B450,"="&amp;B450,$J$2:J450)</f>
        <v>0</v>
      </c>
      <c r="L450" s="9">
        <f>SUMIF($B$2:B450,"="&amp;B450,$I$2:I450)</f>
        <v>0</v>
      </c>
    </row>
    <row r="451" spans="9:12" x14ac:dyDescent="0.25">
      <c r="I451" s="9" t="str">
        <f>_xlfn.IFNA(VLOOKUP(B451,'[1]Target obszar'!$A$2:$D$46,4,FALSE)*1000/12,"")</f>
        <v/>
      </c>
      <c r="J451" s="9">
        <f t="shared" si="6"/>
        <v>0</v>
      </c>
      <c r="K451" s="10">
        <f>SUMIF($B$2:B451,"="&amp;B451,$J$2:J451)</f>
        <v>0</v>
      </c>
      <c r="L451" s="9">
        <f>SUMIF($B$2:B451,"="&amp;B451,$I$2:I451)</f>
        <v>0</v>
      </c>
    </row>
    <row r="452" spans="9:12" x14ac:dyDescent="0.25">
      <c r="I452" s="9" t="str">
        <f>_xlfn.IFNA(VLOOKUP(B452,'[1]Target obszar'!$A$2:$D$46,4,FALSE)*1000/12,"")</f>
        <v/>
      </c>
      <c r="J452" s="9">
        <f t="shared" si="6"/>
        <v>0</v>
      </c>
      <c r="K452" s="10">
        <f>SUMIF($B$2:B452,"="&amp;B452,$J$2:J452)</f>
        <v>0</v>
      </c>
      <c r="L452" s="9">
        <f>SUMIF($B$2:B452,"="&amp;B452,$I$2:I452)</f>
        <v>0</v>
      </c>
    </row>
    <row r="453" spans="9:12" x14ac:dyDescent="0.25">
      <c r="I453" s="9" t="str">
        <f>_xlfn.IFNA(VLOOKUP(B453,'[1]Target obszar'!$A$2:$D$46,4,FALSE)*1000/12,"")</f>
        <v/>
      </c>
      <c r="J453" s="9">
        <f t="shared" si="6"/>
        <v>0</v>
      </c>
      <c r="K453" s="10">
        <f>SUMIF($B$2:B453,"="&amp;B453,$J$2:J453)</f>
        <v>0</v>
      </c>
      <c r="L453" s="9">
        <f>SUMIF($B$2:B453,"="&amp;B453,$I$2:I453)</f>
        <v>0</v>
      </c>
    </row>
    <row r="454" spans="9:12" x14ac:dyDescent="0.25">
      <c r="I454" s="9" t="str">
        <f>_xlfn.IFNA(VLOOKUP(B454,'[1]Target obszar'!$A$2:$D$46,4,FALSE)*1000/12,"")</f>
        <v/>
      </c>
      <c r="J454" s="9">
        <f t="shared" si="6"/>
        <v>0</v>
      </c>
      <c r="K454" s="10">
        <f>SUMIF($B$2:B454,"="&amp;B454,$J$2:J454)</f>
        <v>0</v>
      </c>
      <c r="L454" s="9">
        <f>SUMIF($B$2:B454,"="&amp;B454,$I$2:I454)</f>
        <v>0</v>
      </c>
    </row>
    <row r="455" spans="9:12" x14ac:dyDescent="0.25">
      <c r="I455" s="9" t="str">
        <f>_xlfn.IFNA(VLOOKUP(B455,'[1]Target obszar'!$A$2:$D$46,4,FALSE)*1000/12,"")</f>
        <v/>
      </c>
      <c r="J455" s="9">
        <f t="shared" si="6"/>
        <v>0</v>
      </c>
      <c r="K455" s="10">
        <f>SUMIF($B$2:B455,"="&amp;B455,$J$2:J455)</f>
        <v>0</v>
      </c>
      <c r="L455" s="9">
        <f>SUMIF($B$2:B455,"="&amp;B455,$I$2:I455)</f>
        <v>0</v>
      </c>
    </row>
    <row r="456" spans="9:12" x14ac:dyDescent="0.25">
      <c r="I456" s="9" t="str">
        <f>_xlfn.IFNA(VLOOKUP(B456,'[1]Target obszar'!$A$2:$D$46,4,FALSE)*1000/12,"")</f>
        <v/>
      </c>
      <c r="J456" s="9">
        <f t="shared" si="6"/>
        <v>0</v>
      </c>
      <c r="K456" s="10">
        <f>SUMIF($B$2:B456,"="&amp;B456,$J$2:J456)</f>
        <v>0</v>
      </c>
      <c r="L456" s="9">
        <f>SUMIF($B$2:B456,"="&amp;B456,$I$2:I456)</f>
        <v>0</v>
      </c>
    </row>
    <row r="457" spans="9:12" x14ac:dyDescent="0.25">
      <c r="I457" s="9" t="str">
        <f>_xlfn.IFNA(VLOOKUP(B457,'[1]Target obszar'!$A$2:$D$46,4,FALSE)*1000/12,"")</f>
        <v/>
      </c>
      <c r="J457" s="9">
        <f t="shared" si="6"/>
        <v>0</v>
      </c>
      <c r="K457" s="10">
        <f>SUMIF($B$2:B457,"="&amp;B457,$J$2:J457)</f>
        <v>0</v>
      </c>
      <c r="L457" s="9">
        <f>SUMIF($B$2:B457,"="&amp;B457,$I$2:I457)</f>
        <v>0</v>
      </c>
    </row>
    <row r="458" spans="9:12" x14ac:dyDescent="0.25">
      <c r="I458" s="9" t="str">
        <f>_xlfn.IFNA(VLOOKUP(B458,'[1]Target obszar'!$A$2:$D$46,4,FALSE)*1000/12,"")</f>
        <v/>
      </c>
      <c r="J458" s="9">
        <f t="shared" si="6"/>
        <v>0</v>
      </c>
      <c r="K458" s="10">
        <f>SUMIF($B$2:B458,"="&amp;B458,$J$2:J458)</f>
        <v>0</v>
      </c>
      <c r="L458" s="9">
        <f>SUMIF($B$2:B458,"="&amp;B458,$I$2:I458)</f>
        <v>0</v>
      </c>
    </row>
    <row r="459" spans="9:12" x14ac:dyDescent="0.25">
      <c r="I459" s="9" t="str">
        <f>_xlfn.IFNA(VLOOKUP(B459,'[1]Target obszar'!$A$2:$D$46,4,FALSE)*1000/12,"")</f>
        <v/>
      </c>
      <c r="J459" s="9">
        <f t="shared" si="6"/>
        <v>0</v>
      </c>
      <c r="K459" s="10">
        <f>SUMIF($B$2:B459,"="&amp;B459,$J$2:J459)</f>
        <v>0</v>
      </c>
      <c r="L459" s="9">
        <f>SUMIF($B$2:B459,"="&amp;B459,$I$2:I459)</f>
        <v>0</v>
      </c>
    </row>
    <row r="460" spans="9:12" x14ac:dyDescent="0.25">
      <c r="I460" s="9" t="str">
        <f>_xlfn.IFNA(VLOOKUP(B460,'[1]Target obszar'!$A$2:$D$46,4,FALSE)*1000/12,"")</f>
        <v/>
      </c>
      <c r="J460" s="9">
        <f t="shared" si="6"/>
        <v>0</v>
      </c>
      <c r="K460" s="10">
        <f>SUMIF($B$2:B460,"="&amp;B460,$J$2:J460)</f>
        <v>0</v>
      </c>
      <c r="L460" s="9">
        <f>SUMIF($B$2:B460,"="&amp;B460,$I$2:I460)</f>
        <v>0</v>
      </c>
    </row>
    <row r="461" spans="9:12" x14ac:dyDescent="0.25">
      <c r="I461" s="9" t="str">
        <f>_xlfn.IFNA(VLOOKUP(B461,'[1]Target obszar'!$A$2:$D$46,4,FALSE)*1000/12,"")</f>
        <v/>
      </c>
      <c r="J461" s="9">
        <f t="shared" si="6"/>
        <v>0</v>
      </c>
      <c r="K461" s="10">
        <f>SUMIF($B$2:B461,"="&amp;B461,$J$2:J461)</f>
        <v>0</v>
      </c>
      <c r="L461" s="9">
        <f>SUMIF($B$2:B461,"="&amp;B461,$I$2:I461)</f>
        <v>0</v>
      </c>
    </row>
    <row r="462" spans="9:12" x14ac:dyDescent="0.25">
      <c r="I462" s="9" t="str">
        <f>_xlfn.IFNA(VLOOKUP(B462,'[1]Target obszar'!$A$2:$D$46,4,FALSE)*1000/12,"")</f>
        <v/>
      </c>
      <c r="J462" s="9">
        <f t="shared" si="6"/>
        <v>0</v>
      </c>
      <c r="K462" s="10">
        <f>SUMIF($B$2:B462,"="&amp;B462,$J$2:J462)</f>
        <v>0</v>
      </c>
      <c r="L462" s="9">
        <f>SUMIF($B$2:B462,"="&amp;B462,$I$2:I462)</f>
        <v>0</v>
      </c>
    </row>
    <row r="463" spans="9:12" x14ac:dyDescent="0.25">
      <c r="I463" s="9" t="str">
        <f>_xlfn.IFNA(VLOOKUP(B463,'[1]Target obszar'!$A$2:$D$46,4,FALSE)*1000/12,"")</f>
        <v/>
      </c>
      <c r="J463" s="9">
        <f t="shared" si="6"/>
        <v>0</v>
      </c>
      <c r="K463" s="10">
        <f>SUMIF($B$2:B463,"="&amp;B463,$J$2:J463)</f>
        <v>0</v>
      </c>
      <c r="L463" s="9">
        <f>SUMIF($B$2:B463,"="&amp;B463,$I$2:I463)</f>
        <v>0</v>
      </c>
    </row>
    <row r="464" spans="9:12" x14ac:dyDescent="0.25">
      <c r="I464" s="9" t="str">
        <f>_xlfn.IFNA(VLOOKUP(B464,'[1]Target obszar'!$A$2:$D$46,4,FALSE)*1000/12,"")</f>
        <v/>
      </c>
      <c r="J464" s="9">
        <f t="shared" si="6"/>
        <v>0</v>
      </c>
      <c r="K464" s="10">
        <f>SUMIF($B$2:B464,"="&amp;B464,$J$2:J464)</f>
        <v>0</v>
      </c>
      <c r="L464" s="9">
        <f>SUMIF($B$2:B464,"="&amp;B464,$I$2:I464)</f>
        <v>0</v>
      </c>
    </row>
    <row r="465" spans="9:12" x14ac:dyDescent="0.25">
      <c r="I465" s="9" t="str">
        <f>_xlfn.IFNA(VLOOKUP(B465,'[1]Target obszar'!$A$2:$D$46,4,FALSE)*1000/12,"")</f>
        <v/>
      </c>
      <c r="J465" s="9">
        <f t="shared" si="6"/>
        <v>0</v>
      </c>
      <c r="K465" s="10">
        <f>SUMIF($B$2:B465,"="&amp;B465,$J$2:J465)</f>
        <v>0</v>
      </c>
      <c r="L465" s="9">
        <f>SUMIF($B$2:B465,"="&amp;B465,$I$2:I465)</f>
        <v>0</v>
      </c>
    </row>
    <row r="466" spans="9:12" x14ac:dyDescent="0.25">
      <c r="I466" s="9" t="str">
        <f>_xlfn.IFNA(VLOOKUP(B466,'[1]Target obszar'!$A$2:$D$46,4,FALSE)*1000/12,"")</f>
        <v/>
      </c>
      <c r="J466" s="9">
        <f t="shared" si="6"/>
        <v>0</v>
      </c>
      <c r="K466" s="10">
        <f>SUMIF($B$2:B466,"="&amp;B466,$J$2:J466)</f>
        <v>0</v>
      </c>
      <c r="L466" s="9">
        <f>SUMIF($B$2:B466,"="&amp;B466,$I$2:I466)</f>
        <v>0</v>
      </c>
    </row>
    <row r="467" spans="9:12" x14ac:dyDescent="0.25">
      <c r="I467" s="9" t="str">
        <f>_xlfn.IFNA(VLOOKUP(B467,'[1]Target obszar'!$A$2:$D$46,4,FALSE)*1000/12,"")</f>
        <v/>
      </c>
      <c r="J467" s="9">
        <f t="shared" si="6"/>
        <v>0</v>
      </c>
      <c r="K467" s="10">
        <f>SUMIF($B$2:B467,"="&amp;B467,$J$2:J467)</f>
        <v>0</v>
      </c>
      <c r="L467" s="9">
        <f>SUMIF($B$2:B467,"="&amp;B467,$I$2:I467)</f>
        <v>0</v>
      </c>
    </row>
    <row r="468" spans="9:12" x14ac:dyDescent="0.25">
      <c r="I468" s="9" t="str">
        <f>_xlfn.IFNA(VLOOKUP(B468,'[1]Target obszar'!$A$2:$D$46,4,FALSE)*1000/12,"")</f>
        <v/>
      </c>
      <c r="J468" s="9">
        <f t="shared" si="6"/>
        <v>0</v>
      </c>
      <c r="K468" s="10">
        <f>SUMIF($B$2:B468,"="&amp;B468,$J$2:J468)</f>
        <v>0</v>
      </c>
      <c r="L468" s="9">
        <f>SUMIF($B$2:B468,"="&amp;B468,$I$2:I468)</f>
        <v>0</v>
      </c>
    </row>
    <row r="469" spans="9:12" x14ac:dyDescent="0.25">
      <c r="I469" s="9" t="str">
        <f>_xlfn.IFNA(VLOOKUP(B469,'[1]Target obszar'!$A$2:$D$46,4,FALSE)*1000/12,"")</f>
        <v/>
      </c>
      <c r="J469" s="9">
        <f t="shared" si="6"/>
        <v>0</v>
      </c>
      <c r="K469" s="10">
        <f>SUMIF($B$2:B469,"="&amp;B469,$J$2:J469)</f>
        <v>0</v>
      </c>
      <c r="L469" s="9">
        <f>SUMIF($B$2:B469,"="&amp;B469,$I$2:I469)</f>
        <v>0</v>
      </c>
    </row>
    <row r="470" spans="9:12" x14ac:dyDescent="0.25">
      <c r="I470" s="9" t="str">
        <f>_xlfn.IFNA(VLOOKUP(B470,'[1]Target obszar'!$A$2:$D$46,4,FALSE)*1000/12,"")</f>
        <v/>
      </c>
      <c r="J470" s="9">
        <f t="shared" si="6"/>
        <v>0</v>
      </c>
      <c r="K470" s="10">
        <f>SUMIF($B$2:B470,"="&amp;B470,$J$2:J470)</f>
        <v>0</v>
      </c>
      <c r="L470" s="9">
        <f>SUMIF($B$2:B470,"="&amp;B470,$I$2:I470)</f>
        <v>0</v>
      </c>
    </row>
    <row r="471" spans="9:12" x14ac:dyDescent="0.25">
      <c r="I471" s="9" t="str">
        <f>_xlfn.IFNA(VLOOKUP(B471,'[1]Target obszar'!$A$2:$D$46,4,FALSE)*1000/12,"")</f>
        <v/>
      </c>
      <c r="J471" s="9">
        <f t="shared" si="6"/>
        <v>0</v>
      </c>
      <c r="K471" s="10">
        <f>SUMIF($B$2:B471,"="&amp;B471,$J$2:J471)</f>
        <v>0</v>
      </c>
      <c r="L471" s="9">
        <f>SUMIF($B$2:B471,"="&amp;B471,$I$2:I471)</f>
        <v>0</v>
      </c>
    </row>
    <row r="472" spans="9:12" x14ac:dyDescent="0.25">
      <c r="I472" s="9" t="str">
        <f>_xlfn.IFNA(VLOOKUP(B472,'[1]Target obszar'!$A$2:$D$46,4,FALSE)*1000/12,"")</f>
        <v/>
      </c>
      <c r="J472" s="9">
        <f t="shared" si="6"/>
        <v>0</v>
      </c>
      <c r="K472" s="10">
        <f>SUMIF($B$2:B472,"="&amp;B472,$J$2:J472)</f>
        <v>0</v>
      </c>
      <c r="L472" s="9">
        <f>SUMIF($B$2:B472,"="&amp;B472,$I$2:I472)</f>
        <v>0</v>
      </c>
    </row>
    <row r="473" spans="9:12" x14ac:dyDescent="0.25">
      <c r="I473" s="9" t="str">
        <f>_xlfn.IFNA(VLOOKUP(B473,'[1]Target obszar'!$A$2:$D$46,4,FALSE)*1000/12,"")</f>
        <v/>
      </c>
      <c r="J473" s="9">
        <f t="shared" si="6"/>
        <v>0</v>
      </c>
      <c r="K473" s="10">
        <f>SUMIF($B$2:B473,"="&amp;B473,$J$2:J473)</f>
        <v>0</v>
      </c>
      <c r="L473" s="9">
        <f>SUMIF($B$2:B473,"="&amp;B473,$I$2:I473)</f>
        <v>0</v>
      </c>
    </row>
    <row r="474" spans="9:12" x14ac:dyDescent="0.25">
      <c r="I474" s="9" t="str">
        <f>_xlfn.IFNA(VLOOKUP(B474,'[1]Target obszar'!$A$2:$D$46,4,FALSE)*1000/12,"")</f>
        <v/>
      </c>
      <c r="J474" s="9">
        <f t="shared" si="6"/>
        <v>0</v>
      </c>
      <c r="K474" s="10">
        <f>SUMIF($B$2:B474,"="&amp;B474,$J$2:J474)</f>
        <v>0</v>
      </c>
      <c r="L474" s="9">
        <f>SUMIF($B$2:B474,"="&amp;B474,$I$2:I474)</f>
        <v>0</v>
      </c>
    </row>
    <row r="475" spans="9:12" x14ac:dyDescent="0.25">
      <c r="I475" s="9" t="str">
        <f>_xlfn.IFNA(VLOOKUP(B475,'[1]Target obszar'!$A$2:$D$46,4,FALSE)*1000/12,"")</f>
        <v/>
      </c>
      <c r="J475" s="9">
        <f t="shared" si="6"/>
        <v>0</v>
      </c>
      <c r="K475" s="10">
        <f>SUMIF($B$2:B475,"="&amp;B475,$J$2:J475)</f>
        <v>0</v>
      </c>
      <c r="L475" s="9">
        <f>SUMIF($B$2:B475,"="&amp;B475,$I$2:I475)</f>
        <v>0</v>
      </c>
    </row>
    <row r="476" spans="9:12" x14ac:dyDescent="0.25">
      <c r="I476" s="9" t="str">
        <f>_xlfn.IFNA(VLOOKUP(B476,'[1]Target obszar'!$A$2:$D$46,4,FALSE)*1000/12,"")</f>
        <v/>
      </c>
      <c r="J476" s="9">
        <f t="shared" si="6"/>
        <v>0</v>
      </c>
      <c r="K476" s="10">
        <f>SUMIF($B$2:B476,"="&amp;B476,$J$2:J476)</f>
        <v>0</v>
      </c>
      <c r="L476" s="9">
        <f>SUMIF($B$2:B476,"="&amp;B476,$I$2:I476)</f>
        <v>0</v>
      </c>
    </row>
    <row r="477" spans="9:12" x14ac:dyDescent="0.25">
      <c r="I477" s="9" t="str">
        <f>_xlfn.IFNA(VLOOKUP(B477,'[1]Target obszar'!$A$2:$D$46,4,FALSE)*1000/12,"")</f>
        <v/>
      </c>
      <c r="J477" s="9">
        <f t="shared" si="6"/>
        <v>0</v>
      </c>
      <c r="K477" s="10">
        <f>SUMIF($B$2:B477,"="&amp;B477,$J$2:J477)</f>
        <v>0</v>
      </c>
      <c r="L477" s="9">
        <f>SUMIF($B$2:B477,"="&amp;B477,$I$2:I477)</f>
        <v>0</v>
      </c>
    </row>
    <row r="478" spans="9:12" x14ac:dyDescent="0.25">
      <c r="I478" s="9" t="str">
        <f>_xlfn.IFNA(VLOOKUP(B478,'[1]Target obszar'!$A$2:$D$46,4,FALSE)*1000/12,"")</f>
        <v/>
      </c>
      <c r="J478" s="9">
        <f t="shared" si="6"/>
        <v>0</v>
      </c>
      <c r="K478" s="10">
        <f>SUMIF($B$2:B478,"="&amp;B478,$J$2:J478)</f>
        <v>0</v>
      </c>
      <c r="L478" s="9">
        <f>SUMIF($B$2:B478,"="&amp;B478,$I$2:I478)</f>
        <v>0</v>
      </c>
    </row>
    <row r="479" spans="9:12" x14ac:dyDescent="0.25">
      <c r="I479" s="9" t="str">
        <f>_xlfn.IFNA(VLOOKUP(B479,'[1]Target obszar'!$A$2:$D$46,4,FALSE)*1000/12,"")</f>
        <v/>
      </c>
      <c r="J479" s="9">
        <f t="shared" si="6"/>
        <v>0</v>
      </c>
      <c r="K479" s="10">
        <f>SUMIF($B$2:B479,"="&amp;B479,$J$2:J479)</f>
        <v>0</v>
      </c>
      <c r="L479" s="9">
        <f>SUMIF($B$2:B479,"="&amp;B479,$I$2:I479)</f>
        <v>0</v>
      </c>
    </row>
    <row r="480" spans="9:12" x14ac:dyDescent="0.25">
      <c r="I480" s="9" t="str">
        <f>_xlfn.IFNA(VLOOKUP(B480,'[1]Target obszar'!$A$2:$D$46,4,FALSE)*1000/12,"")</f>
        <v/>
      </c>
      <c r="J480" s="9">
        <f t="shared" si="6"/>
        <v>0</v>
      </c>
      <c r="K480" s="10">
        <f>SUMIF($B$2:B480,"="&amp;B480,$J$2:J480)</f>
        <v>0</v>
      </c>
      <c r="L480" s="9">
        <f>SUMIF($B$2:B480,"="&amp;B480,$I$2:I480)</f>
        <v>0</v>
      </c>
    </row>
    <row r="481" spans="9:12" x14ac:dyDescent="0.25">
      <c r="I481" s="9" t="str">
        <f>_xlfn.IFNA(VLOOKUP(B481,'[1]Target obszar'!$A$2:$D$46,4,FALSE)*1000/12,"")</f>
        <v/>
      </c>
      <c r="J481" s="9">
        <f t="shared" si="6"/>
        <v>0</v>
      </c>
      <c r="K481" s="10">
        <f>SUMIF($B$2:B481,"="&amp;B481,$J$2:J481)</f>
        <v>0</v>
      </c>
      <c r="L481" s="9">
        <f>SUMIF($B$2:B481,"="&amp;B481,$I$2:I481)</f>
        <v>0</v>
      </c>
    </row>
    <row r="482" spans="9:12" x14ac:dyDescent="0.25">
      <c r="I482" s="9" t="str">
        <f>_xlfn.IFNA(VLOOKUP(B482,'[1]Target obszar'!$A$2:$D$46,4,FALSE)*1000/12,"")</f>
        <v/>
      </c>
      <c r="J482" s="9">
        <f t="shared" si="6"/>
        <v>0</v>
      </c>
      <c r="K482" s="10">
        <f>SUMIF($B$2:B482,"="&amp;B482,$J$2:J482)</f>
        <v>0</v>
      </c>
      <c r="L482" s="9">
        <f>SUMIF($B$2:B482,"="&amp;B482,$I$2:I482)</f>
        <v>0</v>
      </c>
    </row>
    <row r="483" spans="9:12" x14ac:dyDescent="0.25">
      <c r="I483" s="9" t="str">
        <f>_xlfn.IFNA(VLOOKUP(B483,'[1]Target obszar'!$A$2:$D$46,4,FALSE)*1000/12,"")</f>
        <v/>
      </c>
      <c r="J483" s="9">
        <f t="shared" si="6"/>
        <v>0</v>
      </c>
      <c r="K483" s="10">
        <f>SUMIF($B$2:B483,"="&amp;B483,$J$2:J483)</f>
        <v>0</v>
      </c>
      <c r="L483" s="9">
        <f>SUMIF($B$2:B483,"="&amp;B483,$I$2:I483)</f>
        <v>0</v>
      </c>
    </row>
    <row r="484" spans="9:12" x14ac:dyDescent="0.25">
      <c r="I484" s="9" t="str">
        <f>_xlfn.IFNA(VLOOKUP(B484,'[1]Target obszar'!$A$2:$D$46,4,FALSE)*1000/12,"")</f>
        <v/>
      </c>
      <c r="J484" s="9">
        <f t="shared" si="6"/>
        <v>0</v>
      </c>
      <c r="K484" s="10">
        <f>SUMIF($B$2:B484,"="&amp;B484,$J$2:J484)</f>
        <v>0</v>
      </c>
      <c r="L484" s="9">
        <f>SUMIF($B$2:B484,"="&amp;B484,$I$2:I484)</f>
        <v>0</v>
      </c>
    </row>
    <row r="485" spans="9:12" x14ac:dyDescent="0.25">
      <c r="I485" s="9" t="str">
        <f>_xlfn.IFNA(VLOOKUP(B485,'[1]Target obszar'!$A$2:$D$46,4,FALSE)*1000/12,"")</f>
        <v/>
      </c>
      <c r="J485" s="9">
        <f t="shared" si="6"/>
        <v>0</v>
      </c>
      <c r="K485" s="10">
        <f>SUMIF($B$2:B485,"="&amp;B485,$J$2:J485)</f>
        <v>0</v>
      </c>
      <c r="L485" s="9">
        <f>SUMIF($B$2:B485,"="&amp;B485,$I$2:I485)</f>
        <v>0</v>
      </c>
    </row>
    <row r="486" spans="9:12" x14ac:dyDescent="0.25">
      <c r="I486" s="9" t="str">
        <f>_xlfn.IFNA(VLOOKUP(B486,'[1]Target obszar'!$A$2:$D$46,4,FALSE)*1000/12,"")</f>
        <v/>
      </c>
      <c r="J486" s="9">
        <f t="shared" si="6"/>
        <v>0</v>
      </c>
      <c r="K486" s="10">
        <f>SUMIF($B$2:B486,"="&amp;B486,$J$2:J486)</f>
        <v>0</v>
      </c>
      <c r="L486" s="9">
        <f>SUMIF($B$2:B486,"="&amp;B486,$I$2:I486)</f>
        <v>0</v>
      </c>
    </row>
    <row r="487" spans="9:12" x14ac:dyDescent="0.25">
      <c r="I487" s="9" t="str">
        <f>_xlfn.IFNA(VLOOKUP(B487,'[1]Target obszar'!$A$2:$D$46,4,FALSE)*1000/12,"")</f>
        <v/>
      </c>
      <c r="J487" s="9">
        <f t="shared" si="6"/>
        <v>0</v>
      </c>
      <c r="K487" s="10">
        <f>SUMIF($B$2:B487,"="&amp;B487,$J$2:J487)</f>
        <v>0</v>
      </c>
      <c r="L487" s="9">
        <f>SUMIF($B$2:B487,"="&amp;B487,$I$2:I487)</f>
        <v>0</v>
      </c>
    </row>
    <row r="488" spans="9:12" x14ac:dyDescent="0.25">
      <c r="I488" s="9" t="str">
        <f>_xlfn.IFNA(VLOOKUP(B488,'[1]Target obszar'!$A$2:$D$46,4,FALSE)*1000/12,"")</f>
        <v/>
      </c>
      <c r="J488" s="9">
        <f t="shared" si="6"/>
        <v>0</v>
      </c>
      <c r="K488" s="10">
        <f>SUMIF($B$2:B488,"="&amp;B488,$J$2:J488)</f>
        <v>0</v>
      </c>
      <c r="L488" s="9">
        <f>SUMIF($B$2:B488,"="&amp;B488,$I$2:I488)</f>
        <v>0</v>
      </c>
    </row>
    <row r="489" spans="9:12" x14ac:dyDescent="0.25">
      <c r="I489" s="9" t="str">
        <f>_xlfn.IFNA(VLOOKUP(B489,'[1]Target obszar'!$A$2:$D$46,4,FALSE)*1000/12,"")</f>
        <v/>
      </c>
      <c r="J489" s="9">
        <f t="shared" si="6"/>
        <v>0</v>
      </c>
      <c r="K489" s="10">
        <f>SUMIF($B$2:B489,"="&amp;B489,$J$2:J489)</f>
        <v>0</v>
      </c>
      <c r="L489" s="9">
        <f>SUMIF($B$2:B489,"="&amp;B489,$I$2:I489)</f>
        <v>0</v>
      </c>
    </row>
    <row r="490" spans="9:12" x14ac:dyDescent="0.25">
      <c r="I490" s="9" t="str">
        <f>_xlfn.IFNA(VLOOKUP(B490,'[1]Target obszar'!$A$2:$D$46,4,FALSE)*1000/12,"")</f>
        <v/>
      </c>
      <c r="J490" s="9">
        <f t="shared" si="6"/>
        <v>0</v>
      </c>
      <c r="K490" s="10">
        <f>SUMIF($B$2:B490,"="&amp;B490,$J$2:J490)</f>
        <v>0</v>
      </c>
      <c r="L490" s="9">
        <f>SUMIF($B$2:B490,"="&amp;B490,$I$2:I490)</f>
        <v>0</v>
      </c>
    </row>
    <row r="491" spans="9:12" x14ac:dyDescent="0.25">
      <c r="I491" s="9" t="str">
        <f>_xlfn.IFNA(VLOOKUP(B491,'[1]Target obszar'!$A$2:$D$46,4,FALSE)*1000/12,"")</f>
        <v/>
      </c>
      <c r="J491" s="9">
        <f t="shared" si="6"/>
        <v>0</v>
      </c>
      <c r="K491" s="10">
        <f>SUMIF($B$2:B491,"="&amp;B491,$J$2:J491)</f>
        <v>0</v>
      </c>
      <c r="L491" s="9">
        <f>SUMIF($B$2:B491,"="&amp;B491,$I$2:I491)</f>
        <v>0</v>
      </c>
    </row>
    <row r="492" spans="9:12" x14ac:dyDescent="0.25">
      <c r="I492" s="9" t="str">
        <f>_xlfn.IFNA(VLOOKUP(B492,'[1]Target obszar'!$A$2:$D$46,4,FALSE)*1000/12,"")</f>
        <v/>
      </c>
      <c r="J492" s="9">
        <f t="shared" si="6"/>
        <v>0</v>
      </c>
      <c r="K492" s="10">
        <f>SUMIF($B$2:B492,"="&amp;B492,$J$2:J492)</f>
        <v>0</v>
      </c>
      <c r="L492" s="9">
        <f>SUMIF($B$2:B492,"="&amp;B492,$I$2:I492)</f>
        <v>0</v>
      </c>
    </row>
    <row r="493" spans="9:12" x14ac:dyDescent="0.25">
      <c r="I493" s="9" t="str">
        <f>_xlfn.IFNA(VLOOKUP(B493,'[1]Target obszar'!$A$2:$D$46,4,FALSE)*1000/12,"")</f>
        <v/>
      </c>
      <c r="J493" s="9">
        <f t="shared" si="6"/>
        <v>0</v>
      </c>
      <c r="K493" s="10">
        <f>SUMIF($B$2:B493,"="&amp;B493,$J$2:J493)</f>
        <v>0</v>
      </c>
      <c r="L493" s="9">
        <f>SUMIF($B$2:B493,"="&amp;B493,$I$2:I493)</f>
        <v>0</v>
      </c>
    </row>
    <row r="494" spans="9:12" x14ac:dyDescent="0.25">
      <c r="I494" s="9" t="str">
        <f>_xlfn.IFNA(VLOOKUP(B494,'[1]Target obszar'!$A$2:$D$46,4,FALSE)*1000/12,"")</f>
        <v/>
      </c>
      <c r="J494" s="9">
        <f t="shared" si="6"/>
        <v>0</v>
      </c>
      <c r="K494" s="10">
        <f>SUMIF($B$2:B494,"="&amp;B494,$J$2:J494)</f>
        <v>0</v>
      </c>
      <c r="L494" s="9">
        <f>SUMIF($B$2:B494,"="&amp;B494,$I$2:I494)</f>
        <v>0</v>
      </c>
    </row>
    <row r="495" spans="9:12" x14ac:dyDescent="0.25">
      <c r="I495" s="9" t="str">
        <f>_xlfn.IFNA(VLOOKUP(B495,'[1]Target obszar'!$A$2:$D$46,4,FALSE)*1000/12,"")</f>
        <v/>
      </c>
      <c r="J495" s="9">
        <f t="shared" si="6"/>
        <v>0</v>
      </c>
      <c r="K495" s="10">
        <f>SUMIF($B$2:B495,"="&amp;B495,$J$2:J495)</f>
        <v>0</v>
      </c>
      <c r="L495" s="9">
        <f>SUMIF($B$2:B495,"="&amp;B495,$I$2:I495)</f>
        <v>0</v>
      </c>
    </row>
    <row r="496" spans="9:12" x14ac:dyDescent="0.25">
      <c r="I496" s="9" t="str">
        <f>_xlfn.IFNA(VLOOKUP(B496,'[1]Target obszar'!$A$2:$D$46,4,FALSE)*1000/12,"")</f>
        <v/>
      </c>
      <c r="J496" s="9">
        <f t="shared" si="6"/>
        <v>0</v>
      </c>
      <c r="K496" s="10">
        <f>SUMIF($B$2:B496,"="&amp;B496,$J$2:J496)</f>
        <v>0</v>
      </c>
      <c r="L496" s="9">
        <f>SUMIF($B$2:B496,"="&amp;B496,$I$2:I496)</f>
        <v>0</v>
      </c>
    </row>
    <row r="497" spans="9:12" x14ac:dyDescent="0.25">
      <c r="I497" s="9" t="str">
        <f>_xlfn.IFNA(VLOOKUP(B497,'[1]Target obszar'!$A$2:$D$46,4,FALSE)*1000/12,"")</f>
        <v/>
      </c>
      <c r="J497" s="9">
        <f t="shared" si="6"/>
        <v>0</v>
      </c>
      <c r="K497" s="10">
        <f>SUMIF($B$2:B497,"="&amp;B497,$J$2:J497)</f>
        <v>0</v>
      </c>
      <c r="L497" s="9">
        <f>SUMIF($B$2:B497,"="&amp;B497,$I$2:I497)</f>
        <v>0</v>
      </c>
    </row>
    <row r="498" spans="9:12" x14ac:dyDescent="0.25">
      <c r="I498" s="9" t="str">
        <f>_xlfn.IFNA(VLOOKUP(B498,'[1]Target obszar'!$A$2:$D$46,4,FALSE)*1000/12,"")</f>
        <v/>
      </c>
      <c r="J498" s="9">
        <f t="shared" si="6"/>
        <v>0</v>
      </c>
      <c r="K498" s="10">
        <f>SUMIF($B$2:B498,"="&amp;B498,$J$2:J498)</f>
        <v>0</v>
      </c>
      <c r="L498" s="9">
        <f>SUMIF($B$2:B498,"="&amp;B498,$I$2:I498)</f>
        <v>0</v>
      </c>
    </row>
    <row r="499" spans="9:12" x14ac:dyDescent="0.25">
      <c r="I499" s="9" t="str">
        <f>_xlfn.IFNA(VLOOKUP(B499,'[1]Target obszar'!$A$2:$D$46,4,FALSE)*1000/12,"")</f>
        <v/>
      </c>
      <c r="J499" s="9">
        <f t="shared" si="6"/>
        <v>0</v>
      </c>
      <c r="K499" s="10">
        <f>SUMIF($B$2:B499,"="&amp;B499,$J$2:J499)</f>
        <v>0</v>
      </c>
      <c r="L499" s="9">
        <f>SUMIF($B$2:B499,"="&amp;B499,$I$2:I499)</f>
        <v>0</v>
      </c>
    </row>
    <row r="500" spans="9:12" x14ac:dyDescent="0.25">
      <c r="I500" s="9" t="str">
        <f>_xlfn.IFNA(VLOOKUP(B500,'[1]Target obszar'!$A$2:$D$46,4,FALSE)*1000/12,"")</f>
        <v/>
      </c>
      <c r="J500" s="9">
        <f t="shared" si="6"/>
        <v>0</v>
      </c>
      <c r="K500" s="10">
        <f>SUMIF($B$2:B500,"="&amp;B500,$J$2:J500)</f>
        <v>0</v>
      </c>
      <c r="L500" s="9">
        <f>SUMIF($B$2:B500,"="&amp;B500,$I$2:I500)</f>
        <v>0</v>
      </c>
    </row>
    <row r="501" spans="9:12" x14ac:dyDescent="0.25">
      <c r="I501" s="9" t="str">
        <f>_xlfn.IFNA(VLOOKUP(B501,'[1]Target obszar'!$A$2:$D$46,4,FALSE)*1000/12,"")</f>
        <v/>
      </c>
      <c r="J501" s="9">
        <f t="shared" si="6"/>
        <v>0</v>
      </c>
      <c r="K501" s="10">
        <f>SUMIF($B$2:B501,"="&amp;B501,$J$2:J501)</f>
        <v>0</v>
      </c>
      <c r="L501" s="9">
        <f>SUMIF($B$2:B501,"="&amp;B501,$I$2:I501)</f>
        <v>0</v>
      </c>
    </row>
    <row r="502" spans="9:12" x14ac:dyDescent="0.25">
      <c r="I502" s="9" t="str">
        <f>_xlfn.IFNA(VLOOKUP(B502,'[1]Target obszar'!$A$2:$D$46,4,FALSE)*1000/12,"")</f>
        <v/>
      </c>
      <c r="J502" s="9">
        <f t="shared" si="6"/>
        <v>0</v>
      </c>
      <c r="K502" s="10">
        <f>SUMIF($B$2:B502,"="&amp;B502,$J$2:J502)</f>
        <v>0</v>
      </c>
      <c r="L502" s="9">
        <f>SUMIF($B$2:B502,"="&amp;B502,$I$2:I502)</f>
        <v>0</v>
      </c>
    </row>
    <row r="503" spans="9:12" x14ac:dyDescent="0.25">
      <c r="I503" s="9" t="str">
        <f>_xlfn.IFNA(VLOOKUP(B503,'[1]Target obszar'!$A$2:$D$46,4,FALSE)*1000/12,"")</f>
        <v/>
      </c>
      <c r="J503" s="9">
        <f t="shared" si="6"/>
        <v>0</v>
      </c>
      <c r="K503" s="10">
        <f>SUMIF($B$2:B503,"="&amp;B503,$J$2:J503)</f>
        <v>0</v>
      </c>
      <c r="L503" s="9">
        <f>SUMIF($B$2:B503,"="&amp;B503,$I$2:I503)</f>
        <v>0</v>
      </c>
    </row>
    <row r="504" spans="9:12" x14ac:dyDescent="0.25">
      <c r="I504" s="9" t="str">
        <f>_xlfn.IFNA(VLOOKUP(B504,'[1]Target obszar'!$A$2:$D$46,4,FALSE)*1000/12,"")</f>
        <v/>
      </c>
      <c r="J504" s="9">
        <f t="shared" si="6"/>
        <v>0</v>
      </c>
      <c r="K504" s="10">
        <f>SUMIF($B$2:B504,"="&amp;B504,$J$2:J504)</f>
        <v>0</v>
      </c>
      <c r="L504" s="9">
        <f>SUMIF($B$2:B504,"="&amp;B504,$I$2:I504)</f>
        <v>0</v>
      </c>
    </row>
    <row r="505" spans="9:12" x14ac:dyDescent="0.25">
      <c r="I505" s="9" t="str">
        <f>_xlfn.IFNA(VLOOKUP(B505,'[1]Target obszar'!$A$2:$D$46,4,FALSE)*1000/12,"")</f>
        <v/>
      </c>
      <c r="J505" s="9">
        <f t="shared" si="6"/>
        <v>0</v>
      </c>
      <c r="K505" s="10">
        <f>SUMIF($B$2:B505,"="&amp;B505,$J$2:J505)</f>
        <v>0</v>
      </c>
      <c r="L505" s="9">
        <f>SUMIF($B$2:B505,"="&amp;B505,$I$2:I505)</f>
        <v>0</v>
      </c>
    </row>
    <row r="506" spans="9:12" x14ac:dyDescent="0.25">
      <c r="I506" s="9" t="str">
        <f>_xlfn.IFNA(VLOOKUP(B506,'[1]Target obszar'!$A$2:$D$46,4,FALSE)*1000/12,"")</f>
        <v/>
      </c>
      <c r="J506" s="9">
        <f t="shared" si="6"/>
        <v>0</v>
      </c>
      <c r="K506" s="10">
        <f>SUMIF($B$2:B506,"="&amp;B506,$J$2:J506)</f>
        <v>0</v>
      </c>
      <c r="L506" s="9">
        <f>SUMIF($B$2:B506,"="&amp;B506,$I$2:I506)</f>
        <v>0</v>
      </c>
    </row>
    <row r="507" spans="9:12" x14ac:dyDescent="0.25">
      <c r="I507" s="9" t="str">
        <f>_xlfn.IFNA(VLOOKUP(B507,'[1]Target obszar'!$A$2:$D$46,4,FALSE)*1000/12,"")</f>
        <v/>
      </c>
      <c r="J507" s="9">
        <f t="shared" si="6"/>
        <v>0</v>
      </c>
      <c r="K507" s="10">
        <f>SUMIF($B$2:B507,"="&amp;B507,$J$2:J507)</f>
        <v>0</v>
      </c>
      <c r="L507" s="9">
        <f>SUMIF($B$2:B507,"="&amp;B507,$I$2:I507)</f>
        <v>0</v>
      </c>
    </row>
    <row r="508" spans="9:12" x14ac:dyDescent="0.25">
      <c r="I508" s="9" t="str">
        <f>_xlfn.IFNA(VLOOKUP(B508,'[1]Target obszar'!$A$2:$D$46,4,FALSE)*1000/12,"")</f>
        <v/>
      </c>
      <c r="J508" s="9">
        <f t="shared" si="6"/>
        <v>0</v>
      </c>
      <c r="K508" s="10">
        <f>SUMIF($B$2:B508,"="&amp;B508,$J$2:J508)</f>
        <v>0</v>
      </c>
      <c r="L508" s="9">
        <f>SUMIF($B$2:B508,"="&amp;B508,$I$2:I508)</f>
        <v>0</v>
      </c>
    </row>
    <row r="509" spans="9:12" x14ac:dyDescent="0.25">
      <c r="I509" s="9" t="str">
        <f>_xlfn.IFNA(VLOOKUP(B509,'[1]Target obszar'!$A$2:$D$46,4,FALSE)*1000/12,"")</f>
        <v/>
      </c>
      <c r="J509" s="9">
        <f t="shared" si="6"/>
        <v>0</v>
      </c>
      <c r="K509" s="10">
        <f>SUMIF($B$2:B509,"="&amp;B509,$J$2:J509)</f>
        <v>0</v>
      </c>
      <c r="L509" s="9">
        <f>SUMIF($B$2:B509,"="&amp;B509,$I$2:I509)</f>
        <v>0</v>
      </c>
    </row>
    <row r="510" spans="9:12" x14ac:dyDescent="0.25">
      <c r="I510" s="9" t="str">
        <f>_xlfn.IFNA(VLOOKUP(B510,'[1]Target obszar'!$A$2:$D$46,4,FALSE)*1000/12,"")</f>
        <v/>
      </c>
      <c r="J510" s="9">
        <f t="shared" si="6"/>
        <v>0</v>
      </c>
      <c r="K510" s="10">
        <f>SUMIF($B$2:B510,"="&amp;B510,$J$2:J510)</f>
        <v>0</v>
      </c>
      <c r="L510" s="9">
        <f>SUMIF($B$2:B510,"="&amp;B510,$I$2:I510)</f>
        <v>0</v>
      </c>
    </row>
    <row r="511" spans="9:12" x14ac:dyDescent="0.25">
      <c r="I511" s="9" t="str">
        <f>_xlfn.IFNA(VLOOKUP(B511,'[1]Target obszar'!$A$2:$D$46,4,FALSE)*1000/12,"")</f>
        <v/>
      </c>
      <c r="J511" s="9">
        <f t="shared" ref="J511:J574" si="7">SUM(E511:H511)</f>
        <v>0</v>
      </c>
      <c r="K511" s="10">
        <f>SUMIF($B$2:B511,"="&amp;B511,$J$2:J511)</f>
        <v>0</v>
      </c>
      <c r="L511" s="9">
        <f>SUMIF($B$2:B511,"="&amp;B511,$I$2:I511)</f>
        <v>0</v>
      </c>
    </row>
    <row r="512" spans="9:12" x14ac:dyDescent="0.25">
      <c r="I512" s="9" t="str">
        <f>_xlfn.IFNA(VLOOKUP(B512,'[1]Target obszar'!$A$2:$D$46,4,FALSE)*1000/12,"")</f>
        <v/>
      </c>
      <c r="J512" s="9">
        <f t="shared" si="7"/>
        <v>0</v>
      </c>
      <c r="K512" s="10">
        <f>SUMIF($B$2:B512,"="&amp;B512,$J$2:J512)</f>
        <v>0</v>
      </c>
      <c r="L512" s="9">
        <f>SUMIF($B$2:B512,"="&amp;B512,$I$2:I512)</f>
        <v>0</v>
      </c>
    </row>
    <row r="513" spans="9:12" x14ac:dyDescent="0.25">
      <c r="I513" s="9" t="str">
        <f>_xlfn.IFNA(VLOOKUP(B513,'[1]Target obszar'!$A$2:$D$46,4,FALSE)*1000/12,"")</f>
        <v/>
      </c>
      <c r="J513" s="9">
        <f t="shared" si="7"/>
        <v>0</v>
      </c>
      <c r="K513" s="10">
        <f>SUMIF($B$2:B513,"="&amp;B513,$J$2:J513)</f>
        <v>0</v>
      </c>
      <c r="L513" s="9">
        <f>SUMIF($B$2:B513,"="&amp;B513,$I$2:I513)</f>
        <v>0</v>
      </c>
    </row>
    <row r="514" spans="9:12" x14ac:dyDescent="0.25">
      <c r="I514" s="9" t="str">
        <f>_xlfn.IFNA(VLOOKUP(B514,'[1]Target obszar'!$A$2:$D$46,4,FALSE)*1000/12,"")</f>
        <v/>
      </c>
      <c r="J514" s="9">
        <f t="shared" si="7"/>
        <v>0</v>
      </c>
      <c r="K514" s="10">
        <f>SUMIF($B$2:B514,"="&amp;B514,$J$2:J514)</f>
        <v>0</v>
      </c>
      <c r="L514" s="9">
        <f>SUMIF($B$2:B514,"="&amp;B514,$I$2:I514)</f>
        <v>0</v>
      </c>
    </row>
    <row r="515" spans="9:12" x14ac:dyDescent="0.25">
      <c r="I515" s="9" t="str">
        <f>_xlfn.IFNA(VLOOKUP(B515,'[1]Target obszar'!$A$2:$D$46,4,FALSE)*1000/12,"")</f>
        <v/>
      </c>
      <c r="J515" s="9">
        <f t="shared" si="7"/>
        <v>0</v>
      </c>
      <c r="K515" s="10">
        <f>SUMIF($B$2:B515,"="&amp;B515,$J$2:J515)</f>
        <v>0</v>
      </c>
      <c r="L515" s="9">
        <f>SUMIF($B$2:B515,"="&amp;B515,$I$2:I515)</f>
        <v>0</v>
      </c>
    </row>
    <row r="516" spans="9:12" x14ac:dyDescent="0.25">
      <c r="I516" s="9" t="str">
        <f>_xlfn.IFNA(VLOOKUP(B516,'[1]Target obszar'!$A$2:$D$46,4,FALSE)*1000/12,"")</f>
        <v/>
      </c>
      <c r="J516" s="9">
        <f t="shared" si="7"/>
        <v>0</v>
      </c>
      <c r="K516" s="10">
        <f>SUMIF($B$2:B516,"="&amp;B516,$J$2:J516)</f>
        <v>0</v>
      </c>
      <c r="L516" s="9">
        <f>SUMIF($B$2:B516,"="&amp;B516,$I$2:I516)</f>
        <v>0</v>
      </c>
    </row>
    <row r="517" spans="9:12" x14ac:dyDescent="0.25">
      <c r="I517" s="9" t="str">
        <f>_xlfn.IFNA(VLOOKUP(B517,'[1]Target obszar'!$A$2:$D$46,4,FALSE)*1000/12,"")</f>
        <v/>
      </c>
      <c r="J517" s="9">
        <f t="shared" si="7"/>
        <v>0</v>
      </c>
      <c r="K517" s="10">
        <f>SUMIF($B$2:B517,"="&amp;B517,$J$2:J517)</f>
        <v>0</v>
      </c>
      <c r="L517" s="9">
        <f>SUMIF($B$2:B517,"="&amp;B517,$I$2:I517)</f>
        <v>0</v>
      </c>
    </row>
    <row r="518" spans="9:12" x14ac:dyDescent="0.25">
      <c r="I518" s="9" t="str">
        <f>_xlfn.IFNA(VLOOKUP(B518,'[1]Target obszar'!$A$2:$D$46,4,FALSE)*1000/12,"")</f>
        <v/>
      </c>
      <c r="J518" s="9">
        <f t="shared" si="7"/>
        <v>0</v>
      </c>
      <c r="K518" s="10">
        <f>SUMIF($B$2:B518,"="&amp;B518,$J$2:J518)</f>
        <v>0</v>
      </c>
      <c r="L518" s="9">
        <f>SUMIF($B$2:B518,"="&amp;B518,$I$2:I518)</f>
        <v>0</v>
      </c>
    </row>
    <row r="519" spans="9:12" x14ac:dyDescent="0.25">
      <c r="I519" s="9" t="str">
        <f>_xlfn.IFNA(VLOOKUP(B519,'[1]Target obszar'!$A$2:$D$46,4,FALSE)*1000/12,"")</f>
        <v/>
      </c>
      <c r="J519" s="9">
        <f t="shared" si="7"/>
        <v>0</v>
      </c>
      <c r="K519" s="10">
        <f>SUMIF($B$2:B519,"="&amp;B519,$J$2:J519)</f>
        <v>0</v>
      </c>
      <c r="L519" s="9">
        <f>SUMIF($B$2:B519,"="&amp;B519,$I$2:I519)</f>
        <v>0</v>
      </c>
    </row>
    <row r="520" spans="9:12" x14ac:dyDescent="0.25">
      <c r="I520" s="9" t="str">
        <f>_xlfn.IFNA(VLOOKUP(B520,'[1]Target obszar'!$A$2:$D$46,4,FALSE)*1000/12,"")</f>
        <v/>
      </c>
      <c r="J520" s="9">
        <f t="shared" si="7"/>
        <v>0</v>
      </c>
      <c r="K520" s="10">
        <f>SUMIF($B$2:B520,"="&amp;B520,$J$2:J520)</f>
        <v>0</v>
      </c>
      <c r="L520" s="9">
        <f>SUMIF($B$2:B520,"="&amp;B520,$I$2:I520)</f>
        <v>0</v>
      </c>
    </row>
    <row r="521" spans="9:12" x14ac:dyDescent="0.25">
      <c r="I521" s="9" t="str">
        <f>_xlfn.IFNA(VLOOKUP(B521,'[1]Target obszar'!$A$2:$D$46,4,FALSE)*1000/12,"")</f>
        <v/>
      </c>
      <c r="J521" s="9">
        <f t="shared" si="7"/>
        <v>0</v>
      </c>
      <c r="K521" s="10">
        <f>SUMIF($B$2:B521,"="&amp;B521,$J$2:J521)</f>
        <v>0</v>
      </c>
      <c r="L521" s="9">
        <f>SUMIF($B$2:B521,"="&amp;B521,$I$2:I521)</f>
        <v>0</v>
      </c>
    </row>
    <row r="522" spans="9:12" x14ac:dyDescent="0.25">
      <c r="I522" s="9" t="str">
        <f>_xlfn.IFNA(VLOOKUP(B522,'[1]Target obszar'!$A$2:$D$46,4,FALSE)*1000/12,"")</f>
        <v/>
      </c>
      <c r="J522" s="9">
        <f t="shared" si="7"/>
        <v>0</v>
      </c>
      <c r="K522" s="10">
        <f>SUMIF($B$2:B522,"="&amp;B522,$J$2:J522)</f>
        <v>0</v>
      </c>
      <c r="L522" s="9">
        <f>SUMIF($B$2:B522,"="&amp;B522,$I$2:I522)</f>
        <v>0</v>
      </c>
    </row>
    <row r="523" spans="9:12" x14ac:dyDescent="0.25">
      <c r="I523" s="9" t="str">
        <f>_xlfn.IFNA(VLOOKUP(B523,'[1]Target obszar'!$A$2:$D$46,4,FALSE)*1000/12,"")</f>
        <v/>
      </c>
      <c r="J523" s="9">
        <f t="shared" si="7"/>
        <v>0</v>
      </c>
      <c r="K523" s="10">
        <f>SUMIF($B$2:B523,"="&amp;B523,$J$2:J523)</f>
        <v>0</v>
      </c>
      <c r="L523" s="9">
        <f>SUMIF($B$2:B523,"="&amp;B523,$I$2:I523)</f>
        <v>0</v>
      </c>
    </row>
    <row r="524" spans="9:12" x14ac:dyDescent="0.25">
      <c r="I524" s="9" t="str">
        <f>_xlfn.IFNA(VLOOKUP(B524,'[1]Target obszar'!$A$2:$D$46,4,FALSE)*1000/12,"")</f>
        <v/>
      </c>
      <c r="J524" s="9">
        <f t="shared" si="7"/>
        <v>0</v>
      </c>
      <c r="K524" s="10">
        <f>SUMIF($B$2:B524,"="&amp;B524,$J$2:J524)</f>
        <v>0</v>
      </c>
      <c r="L524" s="9">
        <f>SUMIF($B$2:B524,"="&amp;B524,$I$2:I524)</f>
        <v>0</v>
      </c>
    </row>
    <row r="525" spans="9:12" x14ac:dyDescent="0.25">
      <c r="I525" s="9" t="str">
        <f>_xlfn.IFNA(VLOOKUP(B525,'[1]Target obszar'!$A$2:$D$46,4,FALSE)*1000/12,"")</f>
        <v/>
      </c>
      <c r="J525" s="9">
        <f t="shared" si="7"/>
        <v>0</v>
      </c>
      <c r="K525" s="10">
        <f>SUMIF($B$2:B525,"="&amp;B525,$J$2:J525)</f>
        <v>0</v>
      </c>
      <c r="L525" s="9">
        <f>SUMIF($B$2:B525,"="&amp;B525,$I$2:I525)</f>
        <v>0</v>
      </c>
    </row>
    <row r="526" spans="9:12" x14ac:dyDescent="0.25">
      <c r="I526" s="9" t="str">
        <f>_xlfn.IFNA(VLOOKUP(B526,'[1]Target obszar'!$A$2:$D$46,4,FALSE)*1000/12,"")</f>
        <v/>
      </c>
      <c r="J526" s="9">
        <f t="shared" si="7"/>
        <v>0</v>
      </c>
      <c r="K526" s="10">
        <f>SUMIF($B$2:B526,"="&amp;B526,$J$2:J526)</f>
        <v>0</v>
      </c>
      <c r="L526" s="9">
        <f>SUMIF($B$2:B526,"="&amp;B526,$I$2:I526)</f>
        <v>0</v>
      </c>
    </row>
    <row r="527" spans="9:12" x14ac:dyDescent="0.25">
      <c r="I527" s="9" t="str">
        <f>_xlfn.IFNA(VLOOKUP(B527,'[1]Target obszar'!$A$2:$D$46,4,FALSE)*1000/12,"")</f>
        <v/>
      </c>
      <c r="J527" s="9">
        <f t="shared" si="7"/>
        <v>0</v>
      </c>
      <c r="K527" s="10">
        <f>SUMIF($B$2:B527,"="&amp;B527,$J$2:J527)</f>
        <v>0</v>
      </c>
      <c r="L527" s="9">
        <f>SUMIF($B$2:B527,"="&amp;B527,$I$2:I527)</f>
        <v>0</v>
      </c>
    </row>
    <row r="528" spans="9:12" x14ac:dyDescent="0.25">
      <c r="I528" s="9" t="str">
        <f>_xlfn.IFNA(VLOOKUP(B528,'[1]Target obszar'!$A$2:$D$46,4,FALSE)*1000/12,"")</f>
        <v/>
      </c>
      <c r="J528" s="9">
        <f t="shared" si="7"/>
        <v>0</v>
      </c>
      <c r="K528" s="10">
        <f>SUMIF($B$2:B528,"="&amp;B528,$J$2:J528)</f>
        <v>0</v>
      </c>
      <c r="L528" s="9">
        <f>SUMIF($B$2:B528,"="&amp;B528,$I$2:I528)</f>
        <v>0</v>
      </c>
    </row>
    <row r="529" spans="9:12" x14ac:dyDescent="0.25">
      <c r="I529" s="9" t="str">
        <f>_xlfn.IFNA(VLOOKUP(B529,'[1]Target obszar'!$A$2:$D$46,4,FALSE)*1000/12,"")</f>
        <v/>
      </c>
      <c r="J529" s="9">
        <f t="shared" si="7"/>
        <v>0</v>
      </c>
      <c r="K529" s="10">
        <f>SUMIF($B$2:B529,"="&amp;B529,$J$2:J529)</f>
        <v>0</v>
      </c>
      <c r="L529" s="9">
        <f>SUMIF($B$2:B529,"="&amp;B529,$I$2:I529)</f>
        <v>0</v>
      </c>
    </row>
    <row r="530" spans="9:12" x14ac:dyDescent="0.25">
      <c r="I530" s="9" t="str">
        <f>_xlfn.IFNA(VLOOKUP(B530,'[1]Target obszar'!$A$2:$D$46,4,FALSE)*1000/12,"")</f>
        <v/>
      </c>
      <c r="J530" s="9">
        <f t="shared" si="7"/>
        <v>0</v>
      </c>
      <c r="K530" s="10">
        <f>SUMIF($B$2:B530,"="&amp;B530,$J$2:J530)</f>
        <v>0</v>
      </c>
      <c r="L530" s="9">
        <f>SUMIF($B$2:B530,"="&amp;B530,$I$2:I530)</f>
        <v>0</v>
      </c>
    </row>
    <row r="531" spans="9:12" x14ac:dyDescent="0.25">
      <c r="I531" s="9" t="str">
        <f>_xlfn.IFNA(VLOOKUP(B531,'[1]Target obszar'!$A$2:$D$46,4,FALSE)*1000/12,"")</f>
        <v/>
      </c>
      <c r="J531" s="9">
        <f t="shared" si="7"/>
        <v>0</v>
      </c>
      <c r="K531" s="10">
        <f>SUMIF($B$2:B531,"="&amp;B531,$J$2:J531)</f>
        <v>0</v>
      </c>
      <c r="L531" s="9">
        <f>SUMIF($B$2:B531,"="&amp;B531,$I$2:I531)</f>
        <v>0</v>
      </c>
    </row>
    <row r="532" spans="9:12" x14ac:dyDescent="0.25">
      <c r="I532" s="9" t="str">
        <f>_xlfn.IFNA(VLOOKUP(B532,'[1]Target obszar'!$A$2:$D$46,4,FALSE)*1000/12,"")</f>
        <v/>
      </c>
      <c r="J532" s="9">
        <f t="shared" si="7"/>
        <v>0</v>
      </c>
      <c r="K532" s="10">
        <f>SUMIF($B$2:B532,"="&amp;B532,$J$2:J532)</f>
        <v>0</v>
      </c>
      <c r="L532" s="9">
        <f>SUMIF($B$2:B532,"="&amp;B532,$I$2:I532)</f>
        <v>0</v>
      </c>
    </row>
    <row r="533" spans="9:12" x14ac:dyDescent="0.25">
      <c r="I533" s="9" t="str">
        <f>_xlfn.IFNA(VLOOKUP(B533,'[1]Target obszar'!$A$2:$D$46,4,FALSE)*1000/12,"")</f>
        <v/>
      </c>
      <c r="J533" s="9">
        <f t="shared" si="7"/>
        <v>0</v>
      </c>
      <c r="K533" s="10">
        <f>SUMIF($B$2:B533,"="&amp;B533,$J$2:J533)</f>
        <v>0</v>
      </c>
      <c r="L533" s="9">
        <f>SUMIF($B$2:B533,"="&amp;B533,$I$2:I533)</f>
        <v>0</v>
      </c>
    </row>
    <row r="534" spans="9:12" x14ac:dyDescent="0.25">
      <c r="I534" s="9" t="str">
        <f>_xlfn.IFNA(VLOOKUP(B534,'[1]Target obszar'!$A$2:$D$46,4,FALSE)*1000/12,"")</f>
        <v/>
      </c>
      <c r="J534" s="9">
        <f t="shared" si="7"/>
        <v>0</v>
      </c>
      <c r="K534" s="10">
        <f>SUMIF($B$2:B534,"="&amp;B534,$J$2:J534)</f>
        <v>0</v>
      </c>
      <c r="L534" s="9">
        <f>SUMIF($B$2:B534,"="&amp;B534,$I$2:I534)</f>
        <v>0</v>
      </c>
    </row>
    <row r="535" spans="9:12" x14ac:dyDescent="0.25">
      <c r="I535" s="9" t="str">
        <f>_xlfn.IFNA(VLOOKUP(B535,'[1]Target obszar'!$A$2:$D$46,4,FALSE)*1000/12,"")</f>
        <v/>
      </c>
      <c r="J535" s="9">
        <f t="shared" si="7"/>
        <v>0</v>
      </c>
      <c r="K535" s="10">
        <f>SUMIF($B$2:B535,"="&amp;B535,$J$2:J535)</f>
        <v>0</v>
      </c>
      <c r="L535" s="9">
        <f>SUMIF($B$2:B535,"="&amp;B535,$I$2:I535)</f>
        <v>0</v>
      </c>
    </row>
    <row r="536" spans="9:12" x14ac:dyDescent="0.25">
      <c r="I536" s="9" t="str">
        <f>_xlfn.IFNA(VLOOKUP(B536,'[1]Target obszar'!$A$2:$D$46,4,FALSE)*1000/12,"")</f>
        <v/>
      </c>
      <c r="J536" s="9">
        <f t="shared" si="7"/>
        <v>0</v>
      </c>
      <c r="K536" s="10">
        <f>SUMIF($B$2:B536,"="&amp;B536,$J$2:J536)</f>
        <v>0</v>
      </c>
      <c r="L536" s="9">
        <f>SUMIF($B$2:B536,"="&amp;B536,$I$2:I536)</f>
        <v>0</v>
      </c>
    </row>
    <row r="537" spans="9:12" x14ac:dyDescent="0.25">
      <c r="I537" s="9" t="str">
        <f>_xlfn.IFNA(VLOOKUP(B537,'[1]Target obszar'!$A$2:$D$46,4,FALSE)*1000/12,"")</f>
        <v/>
      </c>
      <c r="J537" s="9">
        <f t="shared" si="7"/>
        <v>0</v>
      </c>
      <c r="K537" s="10">
        <f>SUMIF($B$2:B537,"="&amp;B537,$J$2:J537)</f>
        <v>0</v>
      </c>
      <c r="L537" s="9">
        <f>SUMIF($B$2:B537,"="&amp;B537,$I$2:I537)</f>
        <v>0</v>
      </c>
    </row>
    <row r="538" spans="9:12" x14ac:dyDescent="0.25">
      <c r="I538" s="9" t="str">
        <f>_xlfn.IFNA(VLOOKUP(B538,'[1]Target obszar'!$A$2:$D$46,4,FALSE)*1000/12,"")</f>
        <v/>
      </c>
      <c r="J538" s="9">
        <f t="shared" si="7"/>
        <v>0</v>
      </c>
      <c r="K538" s="10">
        <f>SUMIF($B$2:B538,"="&amp;B538,$J$2:J538)</f>
        <v>0</v>
      </c>
      <c r="L538" s="9">
        <f>SUMIF($B$2:B538,"="&amp;B538,$I$2:I538)</f>
        <v>0</v>
      </c>
    </row>
    <row r="539" spans="9:12" x14ac:dyDescent="0.25">
      <c r="I539" s="9" t="str">
        <f>_xlfn.IFNA(VLOOKUP(B539,'[1]Target obszar'!$A$2:$D$46,4,FALSE)*1000/12,"")</f>
        <v/>
      </c>
      <c r="J539" s="9">
        <f t="shared" si="7"/>
        <v>0</v>
      </c>
      <c r="K539" s="10">
        <f>SUMIF($B$2:B539,"="&amp;B539,$J$2:J539)</f>
        <v>0</v>
      </c>
      <c r="L539" s="9">
        <f>SUMIF($B$2:B539,"="&amp;B539,$I$2:I539)</f>
        <v>0</v>
      </c>
    </row>
    <row r="540" spans="9:12" x14ac:dyDescent="0.25">
      <c r="I540" s="9" t="str">
        <f>_xlfn.IFNA(VLOOKUP(B540,'[1]Target obszar'!$A$2:$D$46,4,FALSE)*1000/12,"")</f>
        <v/>
      </c>
      <c r="J540" s="9">
        <f t="shared" si="7"/>
        <v>0</v>
      </c>
      <c r="K540" s="10">
        <f>SUMIF($B$2:B540,"="&amp;B540,$J$2:J540)</f>
        <v>0</v>
      </c>
      <c r="L540" s="9">
        <f>SUMIF($B$2:B540,"="&amp;B540,$I$2:I540)</f>
        <v>0</v>
      </c>
    </row>
    <row r="541" spans="9:12" x14ac:dyDescent="0.25">
      <c r="I541" s="9" t="str">
        <f>_xlfn.IFNA(VLOOKUP(B541,'[1]Target obszar'!$A$2:$D$46,4,FALSE)*1000/12,"")</f>
        <v/>
      </c>
      <c r="J541" s="9">
        <f t="shared" si="7"/>
        <v>0</v>
      </c>
      <c r="K541" s="10">
        <f>SUMIF($B$2:B541,"="&amp;B541,$J$2:J541)</f>
        <v>0</v>
      </c>
      <c r="L541" s="9">
        <f>SUMIF($B$2:B541,"="&amp;B541,$I$2:I541)</f>
        <v>0</v>
      </c>
    </row>
    <row r="542" spans="9:12" x14ac:dyDescent="0.25">
      <c r="I542" s="9" t="str">
        <f>_xlfn.IFNA(VLOOKUP(B542,'[1]Target obszar'!$A$2:$D$46,4,FALSE)*1000/12,"")</f>
        <v/>
      </c>
      <c r="J542" s="9">
        <f t="shared" si="7"/>
        <v>0</v>
      </c>
      <c r="K542" s="10">
        <f>SUMIF($B$2:B542,"="&amp;B542,$J$2:J542)</f>
        <v>0</v>
      </c>
      <c r="L542" s="9">
        <f>SUMIF($B$2:B542,"="&amp;B542,$I$2:I542)</f>
        <v>0</v>
      </c>
    </row>
    <row r="543" spans="9:12" x14ac:dyDescent="0.25">
      <c r="I543" s="9" t="str">
        <f>_xlfn.IFNA(VLOOKUP(B543,'[1]Target obszar'!$A$2:$D$46,4,FALSE)*1000/12,"")</f>
        <v/>
      </c>
      <c r="J543" s="9">
        <f t="shared" si="7"/>
        <v>0</v>
      </c>
      <c r="K543" s="10">
        <f>SUMIF($B$2:B543,"="&amp;B543,$J$2:J543)</f>
        <v>0</v>
      </c>
      <c r="L543" s="9">
        <f>SUMIF($B$2:B543,"="&amp;B543,$I$2:I543)</f>
        <v>0</v>
      </c>
    </row>
    <row r="544" spans="9:12" x14ac:dyDescent="0.25">
      <c r="I544" s="9" t="str">
        <f>_xlfn.IFNA(VLOOKUP(B544,'[1]Target obszar'!$A$2:$D$46,4,FALSE)*1000/12,"")</f>
        <v/>
      </c>
      <c r="J544" s="9">
        <f t="shared" si="7"/>
        <v>0</v>
      </c>
      <c r="K544" s="10">
        <f>SUMIF($B$2:B544,"="&amp;B544,$J$2:J544)</f>
        <v>0</v>
      </c>
      <c r="L544" s="9">
        <f>SUMIF($B$2:B544,"="&amp;B544,$I$2:I544)</f>
        <v>0</v>
      </c>
    </row>
    <row r="545" spans="9:12" x14ac:dyDescent="0.25">
      <c r="I545" s="9" t="str">
        <f>_xlfn.IFNA(VLOOKUP(B545,'[1]Target obszar'!$A$2:$D$46,4,FALSE)*1000/12,"")</f>
        <v/>
      </c>
      <c r="J545" s="9">
        <f t="shared" si="7"/>
        <v>0</v>
      </c>
      <c r="K545" s="10">
        <f>SUMIF($B$2:B545,"="&amp;B545,$J$2:J545)</f>
        <v>0</v>
      </c>
      <c r="L545" s="9">
        <f>SUMIF($B$2:B545,"="&amp;B545,$I$2:I545)</f>
        <v>0</v>
      </c>
    </row>
    <row r="546" spans="9:12" x14ac:dyDescent="0.25">
      <c r="I546" s="9" t="str">
        <f>_xlfn.IFNA(VLOOKUP(B546,'[1]Target obszar'!$A$2:$D$46,4,FALSE)*1000/12,"")</f>
        <v/>
      </c>
      <c r="J546" s="9">
        <f t="shared" si="7"/>
        <v>0</v>
      </c>
      <c r="K546" s="10">
        <f>SUMIF($B$2:B546,"="&amp;B546,$J$2:J546)</f>
        <v>0</v>
      </c>
      <c r="L546" s="9">
        <f>SUMIF($B$2:B546,"="&amp;B546,$I$2:I546)</f>
        <v>0</v>
      </c>
    </row>
    <row r="547" spans="9:12" x14ac:dyDescent="0.25">
      <c r="I547" s="9" t="str">
        <f>_xlfn.IFNA(VLOOKUP(B547,'[1]Target obszar'!$A$2:$D$46,4,FALSE)*1000/12,"")</f>
        <v/>
      </c>
      <c r="J547" s="9">
        <f t="shared" si="7"/>
        <v>0</v>
      </c>
      <c r="K547" s="10">
        <f>SUMIF($B$2:B547,"="&amp;B547,$J$2:J547)</f>
        <v>0</v>
      </c>
      <c r="L547" s="9">
        <f>SUMIF($B$2:B547,"="&amp;B547,$I$2:I547)</f>
        <v>0</v>
      </c>
    </row>
    <row r="548" spans="9:12" x14ac:dyDescent="0.25">
      <c r="I548" s="9" t="str">
        <f>_xlfn.IFNA(VLOOKUP(B548,'[1]Target obszar'!$A$2:$D$46,4,FALSE)*1000/12,"")</f>
        <v/>
      </c>
      <c r="J548" s="9">
        <f t="shared" si="7"/>
        <v>0</v>
      </c>
      <c r="K548" s="10">
        <f>SUMIF($B$2:B548,"="&amp;B548,$J$2:J548)</f>
        <v>0</v>
      </c>
      <c r="L548" s="9">
        <f>SUMIF($B$2:B548,"="&amp;B548,$I$2:I548)</f>
        <v>0</v>
      </c>
    </row>
    <row r="549" spans="9:12" x14ac:dyDescent="0.25">
      <c r="I549" s="9" t="str">
        <f>_xlfn.IFNA(VLOOKUP(B549,'[1]Target obszar'!$A$2:$D$46,4,FALSE)*1000/12,"")</f>
        <v/>
      </c>
      <c r="J549" s="9">
        <f t="shared" si="7"/>
        <v>0</v>
      </c>
      <c r="K549" s="10">
        <f>SUMIF($B$2:B549,"="&amp;B549,$J$2:J549)</f>
        <v>0</v>
      </c>
      <c r="L549" s="9">
        <f>SUMIF($B$2:B549,"="&amp;B549,$I$2:I549)</f>
        <v>0</v>
      </c>
    </row>
    <row r="550" spans="9:12" x14ac:dyDescent="0.25">
      <c r="I550" s="9" t="str">
        <f>_xlfn.IFNA(VLOOKUP(B550,'[1]Target obszar'!$A$2:$D$46,4,FALSE)*1000/12,"")</f>
        <v/>
      </c>
      <c r="J550" s="9">
        <f t="shared" si="7"/>
        <v>0</v>
      </c>
      <c r="K550" s="10">
        <f>SUMIF($B$2:B550,"="&amp;B550,$J$2:J550)</f>
        <v>0</v>
      </c>
      <c r="L550" s="9">
        <f>SUMIF($B$2:B550,"="&amp;B550,$I$2:I550)</f>
        <v>0</v>
      </c>
    </row>
    <row r="551" spans="9:12" x14ac:dyDescent="0.25">
      <c r="I551" s="9" t="str">
        <f>_xlfn.IFNA(VLOOKUP(B551,'[1]Target obszar'!$A$2:$D$46,4,FALSE)*1000/12,"")</f>
        <v/>
      </c>
      <c r="J551" s="9">
        <f t="shared" si="7"/>
        <v>0</v>
      </c>
      <c r="K551" s="10">
        <f>SUMIF($B$2:B551,"="&amp;B551,$J$2:J551)</f>
        <v>0</v>
      </c>
      <c r="L551" s="9">
        <f>SUMIF($B$2:B551,"="&amp;B551,$I$2:I551)</f>
        <v>0</v>
      </c>
    </row>
    <row r="552" spans="9:12" x14ac:dyDescent="0.25">
      <c r="I552" s="9" t="str">
        <f>_xlfn.IFNA(VLOOKUP(B552,'[1]Target obszar'!$A$2:$D$46,4,FALSE)*1000/12,"")</f>
        <v/>
      </c>
      <c r="J552" s="9">
        <f t="shared" si="7"/>
        <v>0</v>
      </c>
      <c r="K552" s="10">
        <f>SUMIF($B$2:B552,"="&amp;B552,$J$2:J552)</f>
        <v>0</v>
      </c>
      <c r="L552" s="9">
        <f>SUMIF($B$2:B552,"="&amp;B552,$I$2:I552)</f>
        <v>0</v>
      </c>
    </row>
    <row r="553" spans="9:12" x14ac:dyDescent="0.25">
      <c r="I553" s="9" t="str">
        <f>_xlfn.IFNA(VLOOKUP(B553,'[1]Target obszar'!$A$2:$D$46,4,FALSE)*1000/12,"")</f>
        <v/>
      </c>
      <c r="J553" s="9">
        <f t="shared" si="7"/>
        <v>0</v>
      </c>
      <c r="K553" s="10">
        <f>SUMIF($B$2:B553,"="&amp;B553,$J$2:J553)</f>
        <v>0</v>
      </c>
      <c r="L553" s="9">
        <f>SUMIF($B$2:B553,"="&amp;B553,$I$2:I553)</f>
        <v>0</v>
      </c>
    </row>
    <row r="554" spans="9:12" x14ac:dyDescent="0.25">
      <c r="I554" s="9" t="str">
        <f>_xlfn.IFNA(VLOOKUP(B554,'[1]Target obszar'!$A$2:$D$46,4,FALSE)*1000/12,"")</f>
        <v/>
      </c>
      <c r="J554" s="9">
        <f t="shared" si="7"/>
        <v>0</v>
      </c>
      <c r="K554" s="10">
        <f>SUMIF($B$2:B554,"="&amp;B554,$J$2:J554)</f>
        <v>0</v>
      </c>
      <c r="L554" s="9">
        <f>SUMIF($B$2:B554,"="&amp;B554,$I$2:I554)</f>
        <v>0</v>
      </c>
    </row>
    <row r="555" spans="9:12" x14ac:dyDescent="0.25">
      <c r="I555" s="9" t="str">
        <f>_xlfn.IFNA(VLOOKUP(B555,'[1]Target obszar'!$A$2:$D$46,4,FALSE)*1000/12,"")</f>
        <v/>
      </c>
      <c r="J555" s="9">
        <f t="shared" si="7"/>
        <v>0</v>
      </c>
      <c r="K555" s="10">
        <f>SUMIF($B$2:B555,"="&amp;B555,$J$2:J555)</f>
        <v>0</v>
      </c>
      <c r="L555" s="9">
        <f>SUMIF($B$2:B555,"="&amp;B555,$I$2:I555)</f>
        <v>0</v>
      </c>
    </row>
    <row r="556" spans="9:12" x14ac:dyDescent="0.25">
      <c r="I556" s="9" t="str">
        <f>_xlfn.IFNA(VLOOKUP(B556,'[1]Target obszar'!$A$2:$D$46,4,FALSE)*1000/12,"")</f>
        <v/>
      </c>
      <c r="J556" s="9">
        <f t="shared" si="7"/>
        <v>0</v>
      </c>
      <c r="K556" s="10">
        <f>SUMIF($B$2:B556,"="&amp;B556,$J$2:J556)</f>
        <v>0</v>
      </c>
      <c r="L556" s="9">
        <f>SUMIF($B$2:B556,"="&amp;B556,$I$2:I556)</f>
        <v>0</v>
      </c>
    </row>
    <row r="557" spans="9:12" x14ac:dyDescent="0.25">
      <c r="I557" s="9" t="str">
        <f>_xlfn.IFNA(VLOOKUP(B557,'[1]Target obszar'!$A$2:$D$46,4,FALSE)*1000/12,"")</f>
        <v/>
      </c>
      <c r="J557" s="9">
        <f t="shared" si="7"/>
        <v>0</v>
      </c>
      <c r="K557" s="10">
        <f>SUMIF($B$2:B557,"="&amp;B557,$J$2:J557)</f>
        <v>0</v>
      </c>
      <c r="L557" s="9">
        <f>SUMIF($B$2:B557,"="&amp;B557,$I$2:I557)</f>
        <v>0</v>
      </c>
    </row>
    <row r="558" spans="9:12" x14ac:dyDescent="0.25">
      <c r="I558" s="9" t="str">
        <f>_xlfn.IFNA(VLOOKUP(B558,'[1]Target obszar'!$A$2:$D$46,4,FALSE)*1000/12,"")</f>
        <v/>
      </c>
      <c r="J558" s="9">
        <f t="shared" si="7"/>
        <v>0</v>
      </c>
      <c r="K558" s="10">
        <f>SUMIF($B$2:B558,"="&amp;B558,$J$2:J558)</f>
        <v>0</v>
      </c>
      <c r="L558" s="9">
        <f>SUMIF($B$2:B558,"="&amp;B558,$I$2:I558)</f>
        <v>0</v>
      </c>
    </row>
    <row r="559" spans="9:12" x14ac:dyDescent="0.25">
      <c r="I559" s="9" t="str">
        <f>_xlfn.IFNA(VLOOKUP(B559,'[1]Target obszar'!$A$2:$D$46,4,FALSE)*1000/12,"")</f>
        <v/>
      </c>
      <c r="J559" s="9">
        <f t="shared" si="7"/>
        <v>0</v>
      </c>
      <c r="K559" s="10">
        <f>SUMIF($B$2:B559,"="&amp;B559,$J$2:J559)</f>
        <v>0</v>
      </c>
      <c r="L559" s="9">
        <f>SUMIF($B$2:B559,"="&amp;B559,$I$2:I559)</f>
        <v>0</v>
      </c>
    </row>
    <row r="560" spans="9:12" x14ac:dyDescent="0.25">
      <c r="I560" s="9" t="str">
        <f>_xlfn.IFNA(VLOOKUP(B560,'[1]Target obszar'!$A$2:$D$46,4,FALSE)*1000/12,"")</f>
        <v/>
      </c>
      <c r="J560" s="9">
        <f t="shared" si="7"/>
        <v>0</v>
      </c>
      <c r="K560" s="10">
        <f>SUMIF($B$2:B560,"="&amp;B560,$J$2:J560)</f>
        <v>0</v>
      </c>
      <c r="L560" s="9">
        <f>SUMIF($B$2:B560,"="&amp;B560,$I$2:I560)</f>
        <v>0</v>
      </c>
    </row>
    <row r="561" spans="9:12" x14ac:dyDescent="0.25">
      <c r="I561" s="9" t="str">
        <f>_xlfn.IFNA(VLOOKUP(B561,'[1]Target obszar'!$A$2:$D$46,4,FALSE)*1000/12,"")</f>
        <v/>
      </c>
      <c r="J561" s="9">
        <f t="shared" si="7"/>
        <v>0</v>
      </c>
      <c r="K561" s="10">
        <f>SUMIF($B$2:B561,"="&amp;B561,$J$2:J561)</f>
        <v>0</v>
      </c>
      <c r="L561" s="9">
        <f>SUMIF($B$2:B561,"="&amp;B561,$I$2:I561)</f>
        <v>0</v>
      </c>
    </row>
    <row r="562" spans="9:12" x14ac:dyDescent="0.25">
      <c r="I562" s="9" t="str">
        <f>_xlfn.IFNA(VLOOKUP(B562,'[1]Target obszar'!$A$2:$D$46,4,FALSE)*1000/12,"")</f>
        <v/>
      </c>
      <c r="J562" s="9">
        <f t="shared" si="7"/>
        <v>0</v>
      </c>
      <c r="K562" s="10">
        <f>SUMIF($B$2:B562,"="&amp;B562,$J$2:J562)</f>
        <v>0</v>
      </c>
      <c r="L562" s="9">
        <f>SUMIF($B$2:B562,"="&amp;B562,$I$2:I562)</f>
        <v>0</v>
      </c>
    </row>
    <row r="563" spans="9:12" x14ac:dyDescent="0.25">
      <c r="I563" s="9" t="str">
        <f>_xlfn.IFNA(VLOOKUP(B563,'[1]Target obszar'!$A$2:$D$46,4,FALSE)*1000/12,"")</f>
        <v/>
      </c>
      <c r="J563" s="9">
        <f t="shared" si="7"/>
        <v>0</v>
      </c>
      <c r="K563" s="10">
        <f>SUMIF($B$2:B563,"="&amp;B563,$J$2:J563)</f>
        <v>0</v>
      </c>
      <c r="L563" s="9">
        <f>SUMIF($B$2:B563,"="&amp;B563,$I$2:I563)</f>
        <v>0</v>
      </c>
    </row>
    <row r="564" spans="9:12" x14ac:dyDescent="0.25">
      <c r="I564" s="9" t="str">
        <f>_xlfn.IFNA(VLOOKUP(B564,'[1]Target obszar'!$A$2:$D$46,4,FALSE)*1000/12,"")</f>
        <v/>
      </c>
      <c r="J564" s="9">
        <f t="shared" si="7"/>
        <v>0</v>
      </c>
      <c r="K564" s="10">
        <f>SUMIF($B$2:B564,"="&amp;B564,$J$2:J564)</f>
        <v>0</v>
      </c>
      <c r="L564" s="9">
        <f>SUMIF($B$2:B564,"="&amp;B564,$I$2:I564)</f>
        <v>0</v>
      </c>
    </row>
    <row r="565" spans="9:12" x14ac:dyDescent="0.25">
      <c r="I565" s="9" t="str">
        <f>_xlfn.IFNA(VLOOKUP(B565,'[1]Target obszar'!$A$2:$D$46,4,FALSE)*1000/12,"")</f>
        <v/>
      </c>
      <c r="J565" s="9">
        <f t="shared" si="7"/>
        <v>0</v>
      </c>
      <c r="K565" s="10">
        <f>SUMIF($B$2:B565,"="&amp;B565,$J$2:J565)</f>
        <v>0</v>
      </c>
      <c r="L565" s="9">
        <f>SUMIF($B$2:B565,"="&amp;B565,$I$2:I565)</f>
        <v>0</v>
      </c>
    </row>
    <row r="566" spans="9:12" x14ac:dyDescent="0.25">
      <c r="I566" s="9" t="str">
        <f>_xlfn.IFNA(VLOOKUP(B566,'[1]Target obszar'!$A$2:$D$46,4,FALSE)*1000/12,"")</f>
        <v/>
      </c>
      <c r="J566" s="9">
        <f t="shared" si="7"/>
        <v>0</v>
      </c>
      <c r="K566" s="10">
        <f>SUMIF($B$2:B566,"="&amp;B566,$J$2:J566)</f>
        <v>0</v>
      </c>
      <c r="L566" s="9">
        <f>SUMIF($B$2:B566,"="&amp;B566,$I$2:I566)</f>
        <v>0</v>
      </c>
    </row>
    <row r="567" spans="9:12" x14ac:dyDescent="0.25">
      <c r="I567" s="9" t="str">
        <f>_xlfn.IFNA(VLOOKUP(B567,'[1]Target obszar'!$A$2:$D$46,4,FALSE)*1000/12,"")</f>
        <v/>
      </c>
      <c r="J567" s="9">
        <f t="shared" si="7"/>
        <v>0</v>
      </c>
      <c r="K567" s="10">
        <f>SUMIF($B$2:B567,"="&amp;B567,$J$2:J567)</f>
        <v>0</v>
      </c>
      <c r="L567" s="9">
        <f>SUMIF($B$2:B567,"="&amp;B567,$I$2:I567)</f>
        <v>0</v>
      </c>
    </row>
    <row r="568" spans="9:12" x14ac:dyDescent="0.25">
      <c r="I568" s="9" t="str">
        <f>_xlfn.IFNA(VLOOKUP(B568,'[1]Target obszar'!$A$2:$D$46,4,FALSE)*1000/12,"")</f>
        <v/>
      </c>
      <c r="J568" s="9">
        <f t="shared" si="7"/>
        <v>0</v>
      </c>
      <c r="K568" s="10">
        <f>SUMIF($B$2:B568,"="&amp;B568,$J$2:J568)</f>
        <v>0</v>
      </c>
      <c r="L568" s="9">
        <f>SUMIF($B$2:B568,"="&amp;B568,$I$2:I568)</f>
        <v>0</v>
      </c>
    </row>
    <row r="569" spans="9:12" x14ac:dyDescent="0.25">
      <c r="I569" s="9" t="str">
        <f>_xlfn.IFNA(VLOOKUP(B569,'[1]Target obszar'!$A$2:$D$46,4,FALSE)*1000/12,"")</f>
        <v/>
      </c>
      <c r="J569" s="9">
        <f t="shared" si="7"/>
        <v>0</v>
      </c>
      <c r="K569" s="10">
        <f>SUMIF($B$2:B569,"="&amp;B569,$J$2:J569)</f>
        <v>0</v>
      </c>
      <c r="L569" s="9">
        <f>SUMIF($B$2:B569,"="&amp;B569,$I$2:I569)</f>
        <v>0</v>
      </c>
    </row>
    <row r="570" spans="9:12" x14ac:dyDescent="0.25">
      <c r="I570" s="9" t="str">
        <f>_xlfn.IFNA(VLOOKUP(B570,'[1]Target obszar'!$A$2:$D$46,4,FALSE)*1000/12,"")</f>
        <v/>
      </c>
      <c r="J570" s="9">
        <f t="shared" si="7"/>
        <v>0</v>
      </c>
      <c r="K570" s="10">
        <f>SUMIF($B$2:B570,"="&amp;B570,$J$2:J570)</f>
        <v>0</v>
      </c>
      <c r="L570" s="9">
        <f>SUMIF($B$2:B570,"="&amp;B570,$I$2:I570)</f>
        <v>0</v>
      </c>
    </row>
    <row r="571" spans="9:12" x14ac:dyDescent="0.25">
      <c r="I571" s="9" t="str">
        <f>_xlfn.IFNA(VLOOKUP(B571,'[1]Target obszar'!$A$2:$D$46,4,FALSE)*1000/12,"")</f>
        <v/>
      </c>
      <c r="J571" s="9">
        <f t="shared" si="7"/>
        <v>0</v>
      </c>
      <c r="K571" s="10">
        <f>SUMIF($B$2:B571,"="&amp;B571,$J$2:J571)</f>
        <v>0</v>
      </c>
      <c r="L571" s="9">
        <f>SUMIF($B$2:B571,"="&amp;B571,$I$2:I571)</f>
        <v>0</v>
      </c>
    </row>
    <row r="572" spans="9:12" x14ac:dyDescent="0.25">
      <c r="I572" s="9" t="str">
        <f>_xlfn.IFNA(VLOOKUP(B572,'[1]Target obszar'!$A$2:$D$46,4,FALSE)*1000/12,"")</f>
        <v/>
      </c>
      <c r="J572" s="9">
        <f t="shared" si="7"/>
        <v>0</v>
      </c>
      <c r="K572" s="10">
        <f>SUMIF($B$2:B572,"="&amp;B572,$J$2:J572)</f>
        <v>0</v>
      </c>
      <c r="L572" s="9">
        <f>SUMIF($B$2:B572,"="&amp;B572,$I$2:I572)</f>
        <v>0</v>
      </c>
    </row>
    <row r="573" spans="9:12" x14ac:dyDescent="0.25">
      <c r="I573" s="9" t="str">
        <f>_xlfn.IFNA(VLOOKUP(B573,'[1]Target obszar'!$A$2:$D$46,4,FALSE)*1000/12,"")</f>
        <v/>
      </c>
      <c r="J573" s="9">
        <f t="shared" si="7"/>
        <v>0</v>
      </c>
      <c r="K573" s="10">
        <f>SUMIF($B$2:B573,"="&amp;B573,$J$2:J573)</f>
        <v>0</v>
      </c>
      <c r="L573" s="9">
        <f>SUMIF($B$2:B573,"="&amp;B573,$I$2:I573)</f>
        <v>0</v>
      </c>
    </row>
    <row r="574" spans="9:12" x14ac:dyDescent="0.25">
      <c r="I574" s="9" t="str">
        <f>_xlfn.IFNA(VLOOKUP(B574,'[1]Target obszar'!$A$2:$D$46,4,FALSE)*1000/12,"")</f>
        <v/>
      </c>
      <c r="J574" s="9">
        <f t="shared" si="7"/>
        <v>0</v>
      </c>
      <c r="K574" s="10">
        <f>SUMIF($B$2:B574,"="&amp;B574,$J$2:J574)</f>
        <v>0</v>
      </c>
      <c r="L574" s="9">
        <f>SUMIF($B$2:B574,"="&amp;B574,$I$2:I574)</f>
        <v>0</v>
      </c>
    </row>
    <row r="575" spans="9:12" x14ac:dyDescent="0.25">
      <c r="I575" s="9" t="str">
        <f>_xlfn.IFNA(VLOOKUP(B575,'[1]Target obszar'!$A$2:$D$46,4,FALSE)*1000/12,"")</f>
        <v/>
      </c>
      <c r="J575" s="9">
        <f t="shared" ref="J575:J638" si="8">SUM(E575:H575)</f>
        <v>0</v>
      </c>
      <c r="K575" s="10">
        <f>SUMIF($B$2:B575,"="&amp;B575,$J$2:J575)</f>
        <v>0</v>
      </c>
      <c r="L575" s="9">
        <f>SUMIF($B$2:B575,"="&amp;B575,$I$2:I575)</f>
        <v>0</v>
      </c>
    </row>
    <row r="576" spans="9:12" x14ac:dyDescent="0.25">
      <c r="I576" s="9" t="str">
        <f>_xlfn.IFNA(VLOOKUP(B576,'[1]Target obszar'!$A$2:$D$46,4,FALSE)*1000/12,"")</f>
        <v/>
      </c>
      <c r="J576" s="9">
        <f t="shared" si="8"/>
        <v>0</v>
      </c>
      <c r="K576" s="10">
        <f>SUMIF($B$2:B576,"="&amp;B576,$J$2:J576)</f>
        <v>0</v>
      </c>
      <c r="L576" s="9">
        <f>SUMIF($B$2:B576,"="&amp;B576,$I$2:I576)</f>
        <v>0</v>
      </c>
    </row>
    <row r="577" spans="9:12" x14ac:dyDescent="0.25">
      <c r="I577" s="9" t="str">
        <f>_xlfn.IFNA(VLOOKUP(B577,'[1]Target obszar'!$A$2:$D$46,4,FALSE)*1000/12,"")</f>
        <v/>
      </c>
      <c r="J577" s="9">
        <f t="shared" si="8"/>
        <v>0</v>
      </c>
      <c r="K577" s="10">
        <f>SUMIF($B$2:B577,"="&amp;B577,$J$2:J577)</f>
        <v>0</v>
      </c>
      <c r="L577" s="9">
        <f>SUMIF($B$2:B577,"="&amp;B577,$I$2:I577)</f>
        <v>0</v>
      </c>
    </row>
    <row r="578" spans="9:12" x14ac:dyDescent="0.25">
      <c r="I578" s="9" t="str">
        <f>_xlfn.IFNA(VLOOKUP(B578,'[1]Target obszar'!$A$2:$D$46,4,FALSE)*1000/12,"")</f>
        <v/>
      </c>
      <c r="J578" s="9">
        <f t="shared" si="8"/>
        <v>0</v>
      </c>
      <c r="K578" s="10">
        <f>SUMIF($B$2:B578,"="&amp;B578,$J$2:J578)</f>
        <v>0</v>
      </c>
      <c r="L578" s="9">
        <f>SUMIF($B$2:B578,"="&amp;B578,$I$2:I578)</f>
        <v>0</v>
      </c>
    </row>
    <row r="579" spans="9:12" x14ac:dyDescent="0.25">
      <c r="I579" s="9" t="str">
        <f>_xlfn.IFNA(VLOOKUP(B579,'[1]Target obszar'!$A$2:$D$46,4,FALSE)*1000/12,"")</f>
        <v/>
      </c>
      <c r="J579" s="9">
        <f t="shared" si="8"/>
        <v>0</v>
      </c>
      <c r="K579" s="10">
        <f>SUMIF($B$2:B579,"="&amp;B579,$J$2:J579)</f>
        <v>0</v>
      </c>
      <c r="L579" s="9">
        <f>SUMIF($B$2:B579,"="&amp;B579,$I$2:I579)</f>
        <v>0</v>
      </c>
    </row>
    <row r="580" spans="9:12" x14ac:dyDescent="0.25">
      <c r="I580" s="9" t="str">
        <f>_xlfn.IFNA(VLOOKUP(B580,'[1]Target obszar'!$A$2:$D$46,4,FALSE)*1000/12,"")</f>
        <v/>
      </c>
      <c r="J580" s="9">
        <f t="shared" si="8"/>
        <v>0</v>
      </c>
      <c r="K580" s="10">
        <f>SUMIF($B$2:B580,"="&amp;B580,$J$2:J580)</f>
        <v>0</v>
      </c>
      <c r="L580" s="9">
        <f>SUMIF($B$2:B580,"="&amp;B580,$I$2:I580)</f>
        <v>0</v>
      </c>
    </row>
    <row r="581" spans="9:12" x14ac:dyDescent="0.25">
      <c r="I581" s="9" t="str">
        <f>_xlfn.IFNA(VLOOKUP(B581,'[1]Target obszar'!$A$2:$D$46,4,FALSE)*1000/12,"")</f>
        <v/>
      </c>
      <c r="J581" s="9">
        <f t="shared" si="8"/>
        <v>0</v>
      </c>
      <c r="K581" s="10">
        <f>SUMIF($B$2:B581,"="&amp;B581,$J$2:J581)</f>
        <v>0</v>
      </c>
      <c r="L581" s="9">
        <f>SUMIF($B$2:B581,"="&amp;B581,$I$2:I581)</f>
        <v>0</v>
      </c>
    </row>
    <row r="582" spans="9:12" x14ac:dyDescent="0.25">
      <c r="I582" s="9" t="str">
        <f>_xlfn.IFNA(VLOOKUP(B582,'[1]Target obszar'!$A$2:$D$46,4,FALSE)*1000/12,"")</f>
        <v/>
      </c>
      <c r="J582" s="9">
        <f t="shared" si="8"/>
        <v>0</v>
      </c>
      <c r="K582" s="10">
        <f>SUMIF($B$2:B582,"="&amp;B582,$J$2:J582)</f>
        <v>0</v>
      </c>
      <c r="L582" s="9">
        <f>SUMIF($B$2:B582,"="&amp;B582,$I$2:I582)</f>
        <v>0</v>
      </c>
    </row>
    <row r="583" spans="9:12" x14ac:dyDescent="0.25">
      <c r="I583" s="9" t="str">
        <f>_xlfn.IFNA(VLOOKUP(B583,'[1]Target obszar'!$A$2:$D$46,4,FALSE)*1000/12,"")</f>
        <v/>
      </c>
      <c r="J583" s="9">
        <f t="shared" si="8"/>
        <v>0</v>
      </c>
      <c r="K583" s="10">
        <f>SUMIF($B$2:B583,"="&amp;B583,$J$2:J583)</f>
        <v>0</v>
      </c>
      <c r="L583" s="9">
        <f>SUMIF($B$2:B583,"="&amp;B583,$I$2:I583)</f>
        <v>0</v>
      </c>
    </row>
    <row r="584" spans="9:12" x14ac:dyDescent="0.25">
      <c r="I584" s="9" t="str">
        <f>_xlfn.IFNA(VLOOKUP(B584,'[1]Target obszar'!$A$2:$D$46,4,FALSE)*1000/12,"")</f>
        <v/>
      </c>
      <c r="J584" s="9">
        <f t="shared" si="8"/>
        <v>0</v>
      </c>
      <c r="K584" s="10">
        <f>SUMIF($B$2:B584,"="&amp;B584,$J$2:J584)</f>
        <v>0</v>
      </c>
      <c r="L584" s="9">
        <f>SUMIF($B$2:B584,"="&amp;B584,$I$2:I584)</f>
        <v>0</v>
      </c>
    </row>
    <row r="585" spans="9:12" x14ac:dyDescent="0.25">
      <c r="I585" s="9" t="str">
        <f>_xlfn.IFNA(VLOOKUP(B585,'[1]Target obszar'!$A$2:$D$46,4,FALSE)*1000/12,"")</f>
        <v/>
      </c>
      <c r="J585" s="9">
        <f t="shared" si="8"/>
        <v>0</v>
      </c>
      <c r="K585" s="10">
        <f>SUMIF($B$2:B585,"="&amp;B585,$J$2:J585)</f>
        <v>0</v>
      </c>
      <c r="L585" s="9">
        <f>SUMIF($B$2:B585,"="&amp;B585,$I$2:I585)</f>
        <v>0</v>
      </c>
    </row>
    <row r="586" spans="9:12" x14ac:dyDescent="0.25">
      <c r="I586" s="9" t="str">
        <f>_xlfn.IFNA(VLOOKUP(B586,'[1]Target obszar'!$A$2:$D$46,4,FALSE)*1000/12,"")</f>
        <v/>
      </c>
      <c r="J586" s="9">
        <f t="shared" si="8"/>
        <v>0</v>
      </c>
      <c r="K586" s="10">
        <f>SUMIF($B$2:B586,"="&amp;B586,$J$2:J586)</f>
        <v>0</v>
      </c>
      <c r="L586" s="9">
        <f>SUMIF($B$2:B586,"="&amp;B586,$I$2:I586)</f>
        <v>0</v>
      </c>
    </row>
    <row r="587" spans="9:12" x14ac:dyDescent="0.25">
      <c r="I587" s="9" t="str">
        <f>_xlfn.IFNA(VLOOKUP(B587,'[1]Target obszar'!$A$2:$D$46,4,FALSE)*1000/12,"")</f>
        <v/>
      </c>
      <c r="J587" s="9">
        <f t="shared" si="8"/>
        <v>0</v>
      </c>
      <c r="K587" s="10">
        <f>SUMIF($B$2:B587,"="&amp;B587,$J$2:J587)</f>
        <v>0</v>
      </c>
      <c r="L587" s="9">
        <f>SUMIF($B$2:B587,"="&amp;B587,$I$2:I587)</f>
        <v>0</v>
      </c>
    </row>
    <row r="588" spans="9:12" x14ac:dyDescent="0.25">
      <c r="I588" s="9" t="str">
        <f>_xlfn.IFNA(VLOOKUP(B588,'[1]Target obszar'!$A$2:$D$46,4,FALSE)*1000/12,"")</f>
        <v/>
      </c>
      <c r="J588" s="9">
        <f t="shared" si="8"/>
        <v>0</v>
      </c>
      <c r="K588" s="10">
        <f>SUMIF($B$2:B588,"="&amp;B588,$J$2:J588)</f>
        <v>0</v>
      </c>
      <c r="L588" s="9">
        <f>SUMIF($B$2:B588,"="&amp;B588,$I$2:I588)</f>
        <v>0</v>
      </c>
    </row>
    <row r="589" spans="9:12" x14ac:dyDescent="0.25">
      <c r="I589" s="9" t="str">
        <f>_xlfn.IFNA(VLOOKUP(B589,'[1]Target obszar'!$A$2:$D$46,4,FALSE)*1000/12,"")</f>
        <v/>
      </c>
      <c r="J589" s="9">
        <f t="shared" si="8"/>
        <v>0</v>
      </c>
      <c r="K589" s="10">
        <f>SUMIF($B$2:B589,"="&amp;B589,$J$2:J589)</f>
        <v>0</v>
      </c>
      <c r="L589" s="9">
        <f>SUMIF($B$2:B589,"="&amp;B589,$I$2:I589)</f>
        <v>0</v>
      </c>
    </row>
    <row r="590" spans="9:12" x14ac:dyDescent="0.25">
      <c r="I590" s="9" t="str">
        <f>_xlfn.IFNA(VLOOKUP(B590,'[1]Target obszar'!$A$2:$D$46,4,FALSE)*1000/12,"")</f>
        <v/>
      </c>
      <c r="J590" s="9">
        <f t="shared" si="8"/>
        <v>0</v>
      </c>
      <c r="K590" s="10">
        <f>SUMIF($B$2:B590,"="&amp;B590,$J$2:J590)</f>
        <v>0</v>
      </c>
      <c r="L590" s="9">
        <f>SUMIF($B$2:B590,"="&amp;B590,$I$2:I590)</f>
        <v>0</v>
      </c>
    </row>
    <row r="591" spans="9:12" x14ac:dyDescent="0.25">
      <c r="I591" s="9" t="str">
        <f>_xlfn.IFNA(VLOOKUP(B591,'[1]Target obszar'!$A$2:$D$46,4,FALSE)*1000/12,"")</f>
        <v/>
      </c>
      <c r="J591" s="9">
        <f t="shared" si="8"/>
        <v>0</v>
      </c>
      <c r="K591" s="10">
        <f>SUMIF($B$2:B591,"="&amp;B591,$J$2:J591)</f>
        <v>0</v>
      </c>
      <c r="L591" s="9">
        <f>SUMIF($B$2:B591,"="&amp;B591,$I$2:I591)</f>
        <v>0</v>
      </c>
    </row>
    <row r="592" spans="9:12" x14ac:dyDescent="0.25">
      <c r="I592" s="9" t="str">
        <f>_xlfn.IFNA(VLOOKUP(B592,'[1]Target obszar'!$A$2:$D$46,4,FALSE)*1000/12,"")</f>
        <v/>
      </c>
      <c r="J592" s="9">
        <f t="shared" si="8"/>
        <v>0</v>
      </c>
      <c r="K592" s="10">
        <f>SUMIF($B$2:B592,"="&amp;B592,$J$2:J592)</f>
        <v>0</v>
      </c>
      <c r="L592" s="9">
        <f>SUMIF($B$2:B592,"="&amp;B592,$I$2:I592)</f>
        <v>0</v>
      </c>
    </row>
    <row r="593" spans="9:12" x14ac:dyDescent="0.25">
      <c r="I593" s="9" t="str">
        <f>_xlfn.IFNA(VLOOKUP(B593,'[1]Target obszar'!$A$2:$D$46,4,FALSE)*1000/12,"")</f>
        <v/>
      </c>
      <c r="J593" s="9">
        <f t="shared" si="8"/>
        <v>0</v>
      </c>
      <c r="K593" s="10">
        <f>SUMIF($B$2:B593,"="&amp;B593,$J$2:J593)</f>
        <v>0</v>
      </c>
      <c r="L593" s="9">
        <f>SUMIF($B$2:B593,"="&amp;B593,$I$2:I593)</f>
        <v>0</v>
      </c>
    </row>
    <row r="594" spans="9:12" x14ac:dyDescent="0.25">
      <c r="I594" s="9" t="str">
        <f>_xlfn.IFNA(VLOOKUP(B594,'[1]Target obszar'!$A$2:$D$46,4,FALSE)*1000/12,"")</f>
        <v/>
      </c>
      <c r="J594" s="9">
        <f t="shared" si="8"/>
        <v>0</v>
      </c>
      <c r="K594" s="10">
        <f>SUMIF($B$2:B594,"="&amp;B594,$J$2:J594)</f>
        <v>0</v>
      </c>
      <c r="L594" s="9">
        <f>SUMIF($B$2:B594,"="&amp;B594,$I$2:I594)</f>
        <v>0</v>
      </c>
    </row>
    <row r="595" spans="9:12" x14ac:dyDescent="0.25">
      <c r="I595" s="9" t="str">
        <f>_xlfn.IFNA(VLOOKUP(B595,'[1]Target obszar'!$A$2:$D$46,4,FALSE)*1000/12,"")</f>
        <v/>
      </c>
      <c r="J595" s="9">
        <f t="shared" si="8"/>
        <v>0</v>
      </c>
      <c r="K595" s="10">
        <f>SUMIF($B$2:B595,"="&amp;B595,$J$2:J595)</f>
        <v>0</v>
      </c>
      <c r="L595" s="9">
        <f>SUMIF($B$2:B595,"="&amp;B595,$I$2:I595)</f>
        <v>0</v>
      </c>
    </row>
    <row r="596" spans="9:12" x14ac:dyDescent="0.25">
      <c r="I596" s="9" t="str">
        <f>_xlfn.IFNA(VLOOKUP(B596,'[1]Target obszar'!$A$2:$D$46,4,FALSE)*1000/12,"")</f>
        <v/>
      </c>
      <c r="J596" s="9">
        <f t="shared" si="8"/>
        <v>0</v>
      </c>
      <c r="K596" s="10">
        <f>SUMIF($B$2:B596,"="&amp;B596,$J$2:J596)</f>
        <v>0</v>
      </c>
      <c r="L596" s="9">
        <f>SUMIF($B$2:B596,"="&amp;B596,$I$2:I596)</f>
        <v>0</v>
      </c>
    </row>
    <row r="597" spans="9:12" x14ac:dyDescent="0.25">
      <c r="I597" s="9" t="str">
        <f>_xlfn.IFNA(VLOOKUP(B597,'[1]Target obszar'!$A$2:$D$46,4,FALSE)*1000/12,"")</f>
        <v/>
      </c>
      <c r="J597" s="9">
        <f t="shared" si="8"/>
        <v>0</v>
      </c>
      <c r="K597" s="10">
        <f>SUMIF($B$2:B597,"="&amp;B597,$J$2:J597)</f>
        <v>0</v>
      </c>
      <c r="L597" s="9">
        <f>SUMIF($B$2:B597,"="&amp;B597,$I$2:I597)</f>
        <v>0</v>
      </c>
    </row>
    <row r="598" spans="9:12" x14ac:dyDescent="0.25">
      <c r="I598" s="9" t="str">
        <f>_xlfn.IFNA(VLOOKUP(B598,'[1]Target obszar'!$A$2:$D$46,4,FALSE)*1000/12,"")</f>
        <v/>
      </c>
      <c r="J598" s="9">
        <f t="shared" si="8"/>
        <v>0</v>
      </c>
      <c r="K598" s="10">
        <f>SUMIF($B$2:B598,"="&amp;B598,$J$2:J598)</f>
        <v>0</v>
      </c>
      <c r="L598" s="9">
        <f>SUMIF($B$2:B598,"="&amp;B598,$I$2:I598)</f>
        <v>0</v>
      </c>
    </row>
    <row r="599" spans="9:12" x14ac:dyDescent="0.25">
      <c r="I599" s="9" t="str">
        <f>_xlfn.IFNA(VLOOKUP(B599,'[1]Target obszar'!$A$2:$D$46,4,FALSE)*1000/12,"")</f>
        <v/>
      </c>
      <c r="J599" s="9">
        <f t="shared" si="8"/>
        <v>0</v>
      </c>
      <c r="K599" s="10">
        <f>SUMIF($B$2:B599,"="&amp;B599,$J$2:J599)</f>
        <v>0</v>
      </c>
      <c r="L599" s="9">
        <f>SUMIF($B$2:B599,"="&amp;B599,$I$2:I599)</f>
        <v>0</v>
      </c>
    </row>
    <row r="600" spans="9:12" x14ac:dyDescent="0.25">
      <c r="I600" s="9" t="str">
        <f>_xlfn.IFNA(VLOOKUP(B600,'[1]Target obszar'!$A$2:$D$46,4,FALSE)*1000/12,"")</f>
        <v/>
      </c>
      <c r="J600" s="9">
        <f t="shared" si="8"/>
        <v>0</v>
      </c>
      <c r="K600" s="10">
        <f>SUMIF($B$2:B600,"="&amp;B600,$J$2:J600)</f>
        <v>0</v>
      </c>
      <c r="L600" s="9">
        <f>SUMIF($B$2:B600,"="&amp;B600,$I$2:I600)</f>
        <v>0</v>
      </c>
    </row>
    <row r="601" spans="9:12" x14ac:dyDescent="0.25">
      <c r="I601" s="9" t="str">
        <f>_xlfn.IFNA(VLOOKUP(B601,'[1]Target obszar'!$A$2:$D$46,4,FALSE)*1000/12,"")</f>
        <v/>
      </c>
      <c r="J601" s="9">
        <f t="shared" si="8"/>
        <v>0</v>
      </c>
      <c r="K601" s="10">
        <f>SUMIF($B$2:B601,"="&amp;B601,$J$2:J601)</f>
        <v>0</v>
      </c>
      <c r="L601" s="9">
        <f>SUMIF($B$2:B601,"="&amp;B601,$I$2:I601)</f>
        <v>0</v>
      </c>
    </row>
    <row r="602" spans="9:12" x14ac:dyDescent="0.25">
      <c r="I602" s="9" t="str">
        <f>_xlfn.IFNA(VLOOKUP(B602,'[1]Target obszar'!$A$2:$D$46,4,FALSE)*1000/12,"")</f>
        <v/>
      </c>
      <c r="J602" s="9">
        <f t="shared" si="8"/>
        <v>0</v>
      </c>
      <c r="K602" s="10">
        <f>SUMIF($B$2:B602,"="&amp;B602,$J$2:J602)</f>
        <v>0</v>
      </c>
      <c r="L602" s="9">
        <f>SUMIF($B$2:B602,"="&amp;B602,$I$2:I602)</f>
        <v>0</v>
      </c>
    </row>
    <row r="603" spans="9:12" x14ac:dyDescent="0.25">
      <c r="I603" s="9" t="str">
        <f>_xlfn.IFNA(VLOOKUP(B603,'[1]Target obszar'!$A$2:$D$46,4,FALSE)*1000/12,"")</f>
        <v/>
      </c>
      <c r="J603" s="9">
        <f t="shared" si="8"/>
        <v>0</v>
      </c>
      <c r="K603" s="10">
        <f>SUMIF($B$2:B603,"="&amp;B603,$J$2:J603)</f>
        <v>0</v>
      </c>
      <c r="L603" s="9">
        <f>SUMIF($B$2:B603,"="&amp;B603,$I$2:I603)</f>
        <v>0</v>
      </c>
    </row>
    <row r="604" spans="9:12" x14ac:dyDescent="0.25">
      <c r="I604" s="9" t="str">
        <f>_xlfn.IFNA(VLOOKUP(B604,'[1]Target obszar'!$A$2:$D$46,4,FALSE)*1000/12,"")</f>
        <v/>
      </c>
      <c r="J604" s="9">
        <f t="shared" si="8"/>
        <v>0</v>
      </c>
      <c r="K604" s="10">
        <f>SUMIF($B$2:B604,"="&amp;B604,$J$2:J604)</f>
        <v>0</v>
      </c>
      <c r="L604" s="9">
        <f>SUMIF($B$2:B604,"="&amp;B604,$I$2:I604)</f>
        <v>0</v>
      </c>
    </row>
    <row r="605" spans="9:12" x14ac:dyDescent="0.25">
      <c r="I605" s="9" t="str">
        <f>_xlfn.IFNA(VLOOKUP(B605,'[1]Target obszar'!$A$2:$D$46,4,FALSE)*1000/12,"")</f>
        <v/>
      </c>
      <c r="J605" s="9">
        <f t="shared" si="8"/>
        <v>0</v>
      </c>
      <c r="K605" s="10">
        <f>SUMIF($B$2:B605,"="&amp;B605,$J$2:J605)</f>
        <v>0</v>
      </c>
      <c r="L605" s="9">
        <f>SUMIF($B$2:B605,"="&amp;B605,$I$2:I605)</f>
        <v>0</v>
      </c>
    </row>
    <row r="606" spans="9:12" x14ac:dyDescent="0.25">
      <c r="I606" s="9" t="str">
        <f>_xlfn.IFNA(VLOOKUP(B606,'[1]Target obszar'!$A$2:$D$46,4,FALSE)*1000/12,"")</f>
        <v/>
      </c>
      <c r="J606" s="9">
        <f t="shared" si="8"/>
        <v>0</v>
      </c>
      <c r="K606" s="10">
        <f>SUMIF($B$2:B606,"="&amp;B606,$J$2:J606)</f>
        <v>0</v>
      </c>
      <c r="L606" s="9">
        <f>SUMIF($B$2:B606,"="&amp;B606,$I$2:I606)</f>
        <v>0</v>
      </c>
    </row>
    <row r="607" spans="9:12" x14ac:dyDescent="0.25">
      <c r="I607" s="9" t="str">
        <f>_xlfn.IFNA(VLOOKUP(B607,'[1]Target obszar'!$A$2:$D$46,4,FALSE)*1000/12,"")</f>
        <v/>
      </c>
      <c r="J607" s="9">
        <f t="shared" si="8"/>
        <v>0</v>
      </c>
      <c r="K607" s="10">
        <f>SUMIF($B$2:B607,"="&amp;B607,$J$2:J607)</f>
        <v>0</v>
      </c>
      <c r="L607" s="9">
        <f>SUMIF($B$2:B607,"="&amp;B607,$I$2:I607)</f>
        <v>0</v>
      </c>
    </row>
    <row r="608" spans="9:12" x14ac:dyDescent="0.25">
      <c r="I608" s="9" t="str">
        <f>_xlfn.IFNA(VLOOKUP(B608,'[1]Target obszar'!$A$2:$D$46,4,FALSE)*1000/12,"")</f>
        <v/>
      </c>
      <c r="J608" s="9">
        <f t="shared" si="8"/>
        <v>0</v>
      </c>
      <c r="K608" s="10">
        <f>SUMIF($B$2:B608,"="&amp;B608,$J$2:J608)</f>
        <v>0</v>
      </c>
      <c r="L608" s="9">
        <f>SUMIF($B$2:B608,"="&amp;B608,$I$2:I608)</f>
        <v>0</v>
      </c>
    </row>
    <row r="609" spans="9:12" x14ac:dyDescent="0.25">
      <c r="I609" s="9" t="str">
        <f>_xlfn.IFNA(VLOOKUP(B609,'[1]Target obszar'!$A$2:$D$46,4,FALSE)*1000/12,"")</f>
        <v/>
      </c>
      <c r="J609" s="9">
        <f t="shared" si="8"/>
        <v>0</v>
      </c>
      <c r="K609" s="10">
        <f>SUMIF($B$2:B609,"="&amp;B609,$J$2:J609)</f>
        <v>0</v>
      </c>
      <c r="L609" s="9">
        <f>SUMIF($B$2:B609,"="&amp;B609,$I$2:I609)</f>
        <v>0</v>
      </c>
    </row>
    <row r="610" spans="9:12" x14ac:dyDescent="0.25">
      <c r="I610" s="9" t="str">
        <f>_xlfn.IFNA(VLOOKUP(B610,'[1]Target obszar'!$A$2:$D$46,4,FALSE)*1000/12,"")</f>
        <v/>
      </c>
      <c r="J610" s="9">
        <f t="shared" si="8"/>
        <v>0</v>
      </c>
      <c r="K610" s="10">
        <f>SUMIF($B$2:B610,"="&amp;B610,$J$2:J610)</f>
        <v>0</v>
      </c>
      <c r="L610" s="9">
        <f>SUMIF($B$2:B610,"="&amp;B610,$I$2:I610)</f>
        <v>0</v>
      </c>
    </row>
    <row r="611" spans="9:12" x14ac:dyDescent="0.25">
      <c r="I611" s="9" t="str">
        <f>_xlfn.IFNA(VLOOKUP(B611,'[1]Target obszar'!$A$2:$D$46,4,FALSE)*1000/12,"")</f>
        <v/>
      </c>
      <c r="J611" s="9">
        <f t="shared" si="8"/>
        <v>0</v>
      </c>
      <c r="K611" s="10">
        <f>SUMIF($B$2:B611,"="&amp;B611,$J$2:J611)</f>
        <v>0</v>
      </c>
      <c r="L611" s="9">
        <f>SUMIF($B$2:B611,"="&amp;B611,$I$2:I611)</f>
        <v>0</v>
      </c>
    </row>
    <row r="612" spans="9:12" x14ac:dyDescent="0.25">
      <c r="I612" s="9" t="str">
        <f>_xlfn.IFNA(VLOOKUP(B612,'[1]Target obszar'!$A$2:$D$46,4,FALSE)*1000/12,"")</f>
        <v/>
      </c>
      <c r="J612" s="9">
        <f t="shared" si="8"/>
        <v>0</v>
      </c>
      <c r="K612" s="10">
        <f>SUMIF($B$2:B612,"="&amp;B612,$J$2:J612)</f>
        <v>0</v>
      </c>
      <c r="L612" s="9">
        <f>SUMIF($B$2:B612,"="&amp;B612,$I$2:I612)</f>
        <v>0</v>
      </c>
    </row>
    <row r="613" spans="9:12" x14ac:dyDescent="0.25">
      <c r="I613" s="9" t="str">
        <f>_xlfn.IFNA(VLOOKUP(B613,'[1]Target obszar'!$A$2:$D$46,4,FALSE)*1000/12,"")</f>
        <v/>
      </c>
      <c r="J613" s="9">
        <f t="shared" si="8"/>
        <v>0</v>
      </c>
      <c r="K613" s="10">
        <f>SUMIF($B$2:B613,"="&amp;B613,$J$2:J613)</f>
        <v>0</v>
      </c>
      <c r="L613" s="9">
        <f>SUMIF($B$2:B613,"="&amp;B613,$I$2:I613)</f>
        <v>0</v>
      </c>
    </row>
    <row r="614" spans="9:12" x14ac:dyDescent="0.25">
      <c r="I614" s="9" t="str">
        <f>_xlfn.IFNA(VLOOKUP(B614,'[1]Target obszar'!$A$2:$D$46,4,FALSE)*1000/12,"")</f>
        <v/>
      </c>
      <c r="J614" s="9">
        <f t="shared" si="8"/>
        <v>0</v>
      </c>
      <c r="K614" s="10">
        <f>SUMIF($B$2:B614,"="&amp;B614,$J$2:J614)</f>
        <v>0</v>
      </c>
      <c r="L614" s="9">
        <f>SUMIF($B$2:B614,"="&amp;B614,$I$2:I614)</f>
        <v>0</v>
      </c>
    </row>
    <row r="615" spans="9:12" x14ac:dyDescent="0.25">
      <c r="I615" s="9" t="str">
        <f>_xlfn.IFNA(VLOOKUP(B615,'[1]Target obszar'!$A$2:$D$46,4,FALSE)*1000/12,"")</f>
        <v/>
      </c>
      <c r="J615" s="9">
        <f t="shared" si="8"/>
        <v>0</v>
      </c>
      <c r="K615" s="10">
        <f>SUMIF($B$2:B615,"="&amp;B615,$J$2:J615)</f>
        <v>0</v>
      </c>
      <c r="L615" s="9">
        <f>SUMIF($B$2:B615,"="&amp;B615,$I$2:I615)</f>
        <v>0</v>
      </c>
    </row>
    <row r="616" spans="9:12" x14ac:dyDescent="0.25">
      <c r="I616" s="9" t="str">
        <f>_xlfn.IFNA(VLOOKUP(B616,'[1]Target obszar'!$A$2:$D$46,4,FALSE)*1000/12,"")</f>
        <v/>
      </c>
      <c r="J616" s="9">
        <f t="shared" si="8"/>
        <v>0</v>
      </c>
      <c r="K616" s="10">
        <f>SUMIF($B$2:B616,"="&amp;B616,$J$2:J616)</f>
        <v>0</v>
      </c>
      <c r="L616" s="9">
        <f>SUMIF($B$2:B616,"="&amp;B616,$I$2:I616)</f>
        <v>0</v>
      </c>
    </row>
    <row r="617" spans="9:12" x14ac:dyDescent="0.25">
      <c r="I617" s="9" t="str">
        <f>_xlfn.IFNA(VLOOKUP(B617,'[1]Target obszar'!$A$2:$D$46,4,FALSE)*1000/12,"")</f>
        <v/>
      </c>
      <c r="J617" s="9">
        <f t="shared" si="8"/>
        <v>0</v>
      </c>
      <c r="K617" s="10">
        <f>SUMIF($B$2:B617,"="&amp;B617,$J$2:J617)</f>
        <v>0</v>
      </c>
      <c r="L617" s="9">
        <f>SUMIF($B$2:B617,"="&amp;B617,$I$2:I617)</f>
        <v>0</v>
      </c>
    </row>
    <row r="618" spans="9:12" x14ac:dyDescent="0.25">
      <c r="I618" s="9" t="str">
        <f>_xlfn.IFNA(VLOOKUP(B618,'[1]Target obszar'!$A$2:$D$46,4,FALSE)*1000/12,"")</f>
        <v/>
      </c>
      <c r="J618" s="9">
        <f t="shared" si="8"/>
        <v>0</v>
      </c>
      <c r="K618" s="10">
        <f>SUMIF($B$2:B618,"="&amp;B618,$J$2:J618)</f>
        <v>0</v>
      </c>
      <c r="L618" s="9">
        <f>SUMIF($B$2:B618,"="&amp;B618,$I$2:I618)</f>
        <v>0</v>
      </c>
    </row>
    <row r="619" spans="9:12" x14ac:dyDescent="0.25">
      <c r="I619" s="9" t="str">
        <f>_xlfn.IFNA(VLOOKUP(B619,'[1]Target obszar'!$A$2:$D$46,4,FALSE)*1000/12,"")</f>
        <v/>
      </c>
      <c r="J619" s="9">
        <f t="shared" si="8"/>
        <v>0</v>
      </c>
      <c r="K619" s="10">
        <f>SUMIF($B$2:B619,"="&amp;B619,$J$2:J619)</f>
        <v>0</v>
      </c>
      <c r="L619" s="9">
        <f>SUMIF($B$2:B619,"="&amp;B619,$I$2:I619)</f>
        <v>0</v>
      </c>
    </row>
    <row r="620" spans="9:12" x14ac:dyDescent="0.25">
      <c r="I620" s="9" t="str">
        <f>_xlfn.IFNA(VLOOKUP(B620,'[1]Target obszar'!$A$2:$D$46,4,FALSE)*1000/12,"")</f>
        <v/>
      </c>
      <c r="J620" s="9">
        <f t="shared" si="8"/>
        <v>0</v>
      </c>
      <c r="K620" s="10">
        <f>SUMIF($B$2:B620,"="&amp;B620,$J$2:J620)</f>
        <v>0</v>
      </c>
      <c r="L620" s="9">
        <f>SUMIF($B$2:B620,"="&amp;B620,$I$2:I620)</f>
        <v>0</v>
      </c>
    </row>
    <row r="621" spans="9:12" x14ac:dyDescent="0.25">
      <c r="I621" s="9" t="str">
        <f>_xlfn.IFNA(VLOOKUP(B621,'[1]Target obszar'!$A$2:$D$46,4,FALSE)*1000/12,"")</f>
        <v/>
      </c>
      <c r="J621" s="9">
        <f t="shared" si="8"/>
        <v>0</v>
      </c>
      <c r="K621" s="10">
        <f>SUMIF($B$2:B621,"="&amp;B621,$J$2:J621)</f>
        <v>0</v>
      </c>
      <c r="L621" s="9">
        <f>SUMIF($B$2:B621,"="&amp;B621,$I$2:I621)</f>
        <v>0</v>
      </c>
    </row>
    <row r="622" spans="9:12" x14ac:dyDescent="0.25">
      <c r="I622" s="9" t="str">
        <f>_xlfn.IFNA(VLOOKUP(B622,'[1]Target obszar'!$A$2:$D$46,4,FALSE)*1000/12,"")</f>
        <v/>
      </c>
      <c r="J622" s="9">
        <f t="shared" si="8"/>
        <v>0</v>
      </c>
      <c r="K622" s="10">
        <f>SUMIF($B$2:B622,"="&amp;B622,$J$2:J622)</f>
        <v>0</v>
      </c>
      <c r="L622" s="9">
        <f>SUMIF($B$2:B622,"="&amp;B622,$I$2:I622)</f>
        <v>0</v>
      </c>
    </row>
    <row r="623" spans="9:12" x14ac:dyDescent="0.25">
      <c r="I623" s="9" t="str">
        <f>_xlfn.IFNA(VLOOKUP(B623,'[1]Target obszar'!$A$2:$D$46,4,FALSE)*1000/12,"")</f>
        <v/>
      </c>
      <c r="J623" s="9">
        <f t="shared" si="8"/>
        <v>0</v>
      </c>
      <c r="K623" s="10">
        <f>SUMIF($B$2:B623,"="&amp;B623,$J$2:J623)</f>
        <v>0</v>
      </c>
      <c r="L623" s="9">
        <f>SUMIF($B$2:B623,"="&amp;B623,$I$2:I623)</f>
        <v>0</v>
      </c>
    </row>
    <row r="624" spans="9:12" x14ac:dyDescent="0.25">
      <c r="I624" s="9" t="str">
        <f>_xlfn.IFNA(VLOOKUP(B624,'[1]Target obszar'!$A$2:$D$46,4,FALSE)*1000/12,"")</f>
        <v/>
      </c>
      <c r="J624" s="9">
        <f t="shared" si="8"/>
        <v>0</v>
      </c>
      <c r="K624" s="10">
        <f>SUMIF($B$2:B624,"="&amp;B624,$J$2:J624)</f>
        <v>0</v>
      </c>
      <c r="L624" s="9">
        <f>SUMIF($B$2:B624,"="&amp;B624,$I$2:I624)</f>
        <v>0</v>
      </c>
    </row>
    <row r="625" spans="9:12" x14ac:dyDescent="0.25">
      <c r="I625" s="9" t="str">
        <f>_xlfn.IFNA(VLOOKUP(B625,'[1]Target obszar'!$A$2:$D$46,4,FALSE)*1000/12,"")</f>
        <v/>
      </c>
      <c r="J625" s="9">
        <f t="shared" si="8"/>
        <v>0</v>
      </c>
      <c r="K625" s="10">
        <f>SUMIF($B$2:B625,"="&amp;B625,$J$2:J625)</f>
        <v>0</v>
      </c>
      <c r="L625" s="9">
        <f>SUMIF($B$2:B625,"="&amp;B625,$I$2:I625)</f>
        <v>0</v>
      </c>
    </row>
    <row r="626" spans="9:12" x14ac:dyDescent="0.25">
      <c r="I626" s="9" t="str">
        <f>_xlfn.IFNA(VLOOKUP(B626,'[1]Target obszar'!$A$2:$D$46,4,FALSE)*1000/12,"")</f>
        <v/>
      </c>
      <c r="J626" s="9">
        <f t="shared" si="8"/>
        <v>0</v>
      </c>
      <c r="K626" s="10">
        <f>SUMIF($B$2:B626,"="&amp;B626,$J$2:J626)</f>
        <v>0</v>
      </c>
      <c r="L626" s="9">
        <f>SUMIF($B$2:B626,"="&amp;B626,$I$2:I626)</f>
        <v>0</v>
      </c>
    </row>
    <row r="627" spans="9:12" x14ac:dyDescent="0.25">
      <c r="I627" s="9" t="str">
        <f>_xlfn.IFNA(VLOOKUP(B627,'[1]Target obszar'!$A$2:$D$46,4,FALSE)*1000/12,"")</f>
        <v/>
      </c>
      <c r="J627" s="9">
        <f t="shared" si="8"/>
        <v>0</v>
      </c>
      <c r="K627" s="10">
        <f>SUMIF($B$2:B627,"="&amp;B627,$J$2:J627)</f>
        <v>0</v>
      </c>
      <c r="L627" s="9">
        <f>SUMIF($B$2:B627,"="&amp;B627,$I$2:I627)</f>
        <v>0</v>
      </c>
    </row>
    <row r="628" spans="9:12" x14ac:dyDescent="0.25">
      <c r="I628" s="9" t="str">
        <f>_xlfn.IFNA(VLOOKUP(B628,'[1]Target obszar'!$A$2:$D$46,4,FALSE)*1000/12,"")</f>
        <v/>
      </c>
      <c r="J628" s="9">
        <f t="shared" si="8"/>
        <v>0</v>
      </c>
      <c r="K628" s="10">
        <f>SUMIF($B$2:B628,"="&amp;B628,$J$2:J628)</f>
        <v>0</v>
      </c>
      <c r="L628" s="9">
        <f>SUMIF($B$2:B628,"="&amp;B628,$I$2:I628)</f>
        <v>0</v>
      </c>
    </row>
    <row r="629" spans="9:12" x14ac:dyDescent="0.25">
      <c r="I629" s="9" t="str">
        <f>_xlfn.IFNA(VLOOKUP(B629,'[1]Target obszar'!$A$2:$D$46,4,FALSE)*1000/12,"")</f>
        <v/>
      </c>
      <c r="J629" s="9">
        <f t="shared" si="8"/>
        <v>0</v>
      </c>
      <c r="K629" s="10">
        <f>SUMIF($B$2:B629,"="&amp;B629,$J$2:J629)</f>
        <v>0</v>
      </c>
      <c r="L629" s="9">
        <f>SUMIF($B$2:B629,"="&amp;B629,$I$2:I629)</f>
        <v>0</v>
      </c>
    </row>
    <row r="630" spans="9:12" x14ac:dyDescent="0.25">
      <c r="I630" s="9" t="str">
        <f>_xlfn.IFNA(VLOOKUP(B630,'[1]Target obszar'!$A$2:$D$46,4,FALSE)*1000/12,"")</f>
        <v/>
      </c>
      <c r="J630" s="9">
        <f t="shared" si="8"/>
        <v>0</v>
      </c>
      <c r="K630" s="10">
        <f>SUMIF($B$2:B630,"="&amp;B630,$J$2:J630)</f>
        <v>0</v>
      </c>
      <c r="L630" s="9">
        <f>SUMIF($B$2:B630,"="&amp;B630,$I$2:I630)</f>
        <v>0</v>
      </c>
    </row>
    <row r="631" spans="9:12" x14ac:dyDescent="0.25">
      <c r="I631" s="9" t="str">
        <f>_xlfn.IFNA(VLOOKUP(B631,'[1]Target obszar'!$A$2:$D$46,4,FALSE)*1000/12,"")</f>
        <v/>
      </c>
      <c r="J631" s="9">
        <f t="shared" si="8"/>
        <v>0</v>
      </c>
      <c r="K631" s="10">
        <f>SUMIF($B$2:B631,"="&amp;B631,$J$2:J631)</f>
        <v>0</v>
      </c>
      <c r="L631" s="9">
        <f>SUMIF($B$2:B631,"="&amp;B631,$I$2:I631)</f>
        <v>0</v>
      </c>
    </row>
    <row r="632" spans="9:12" x14ac:dyDescent="0.25">
      <c r="I632" s="9" t="str">
        <f>_xlfn.IFNA(VLOOKUP(B632,'[1]Target obszar'!$A$2:$D$46,4,FALSE)*1000/12,"")</f>
        <v/>
      </c>
      <c r="J632" s="9">
        <f t="shared" si="8"/>
        <v>0</v>
      </c>
      <c r="K632" s="10">
        <f>SUMIF($B$2:B632,"="&amp;B632,$J$2:J632)</f>
        <v>0</v>
      </c>
      <c r="L632" s="9">
        <f>SUMIF($B$2:B632,"="&amp;B632,$I$2:I632)</f>
        <v>0</v>
      </c>
    </row>
    <row r="633" spans="9:12" x14ac:dyDescent="0.25">
      <c r="I633" s="9" t="str">
        <f>_xlfn.IFNA(VLOOKUP(B633,'[1]Target obszar'!$A$2:$D$46,4,FALSE)*1000/12,"")</f>
        <v/>
      </c>
      <c r="J633" s="9">
        <f t="shared" si="8"/>
        <v>0</v>
      </c>
      <c r="K633" s="10">
        <f>SUMIF($B$2:B633,"="&amp;B633,$J$2:J633)</f>
        <v>0</v>
      </c>
      <c r="L633" s="9">
        <f>SUMIF($B$2:B633,"="&amp;B633,$I$2:I633)</f>
        <v>0</v>
      </c>
    </row>
    <row r="634" spans="9:12" x14ac:dyDescent="0.25">
      <c r="I634" s="9" t="str">
        <f>_xlfn.IFNA(VLOOKUP(B634,'[1]Target obszar'!$A$2:$D$46,4,FALSE)*1000/12,"")</f>
        <v/>
      </c>
      <c r="J634" s="9">
        <f t="shared" si="8"/>
        <v>0</v>
      </c>
      <c r="K634" s="10">
        <f>SUMIF($B$2:B634,"="&amp;B634,$J$2:J634)</f>
        <v>0</v>
      </c>
      <c r="L634" s="9">
        <f>SUMIF($B$2:B634,"="&amp;B634,$I$2:I634)</f>
        <v>0</v>
      </c>
    </row>
    <row r="635" spans="9:12" x14ac:dyDescent="0.25">
      <c r="I635" s="9" t="str">
        <f>_xlfn.IFNA(VLOOKUP(B635,'[1]Target obszar'!$A$2:$D$46,4,FALSE)*1000/12,"")</f>
        <v/>
      </c>
      <c r="J635" s="9">
        <f t="shared" si="8"/>
        <v>0</v>
      </c>
      <c r="K635" s="10">
        <f>SUMIF($B$2:B635,"="&amp;B635,$J$2:J635)</f>
        <v>0</v>
      </c>
      <c r="L635" s="9">
        <f>SUMIF($B$2:B635,"="&amp;B635,$I$2:I635)</f>
        <v>0</v>
      </c>
    </row>
    <row r="636" spans="9:12" x14ac:dyDescent="0.25">
      <c r="I636" s="9" t="str">
        <f>_xlfn.IFNA(VLOOKUP(B636,'[1]Target obszar'!$A$2:$D$46,4,FALSE)*1000/12,"")</f>
        <v/>
      </c>
      <c r="J636" s="9">
        <f t="shared" si="8"/>
        <v>0</v>
      </c>
      <c r="K636" s="10">
        <f>SUMIF($B$2:B636,"="&amp;B636,$J$2:J636)</f>
        <v>0</v>
      </c>
      <c r="L636" s="9">
        <f>SUMIF($B$2:B636,"="&amp;B636,$I$2:I636)</f>
        <v>0</v>
      </c>
    </row>
    <row r="637" spans="9:12" x14ac:dyDescent="0.25">
      <c r="I637" s="9" t="str">
        <f>_xlfn.IFNA(VLOOKUP(B637,'[1]Target obszar'!$A$2:$D$46,4,FALSE)*1000/12,"")</f>
        <v/>
      </c>
      <c r="J637" s="9">
        <f t="shared" si="8"/>
        <v>0</v>
      </c>
      <c r="K637" s="10">
        <f>SUMIF($B$2:B637,"="&amp;B637,$J$2:J637)</f>
        <v>0</v>
      </c>
      <c r="L637" s="9">
        <f>SUMIF($B$2:B637,"="&amp;B637,$I$2:I637)</f>
        <v>0</v>
      </c>
    </row>
    <row r="638" spans="9:12" x14ac:dyDescent="0.25">
      <c r="I638" s="9" t="str">
        <f>_xlfn.IFNA(VLOOKUP(B638,'[1]Target obszar'!$A$2:$D$46,4,FALSE)*1000/12,"")</f>
        <v/>
      </c>
      <c r="J638" s="9">
        <f t="shared" si="8"/>
        <v>0</v>
      </c>
      <c r="K638" s="10">
        <f>SUMIF($B$2:B638,"="&amp;B638,$J$2:J638)</f>
        <v>0</v>
      </c>
      <c r="L638" s="9">
        <f>SUMIF($B$2:B638,"="&amp;B638,$I$2:I638)</f>
        <v>0</v>
      </c>
    </row>
    <row r="639" spans="9:12" x14ac:dyDescent="0.25">
      <c r="I639" s="9" t="str">
        <f>_xlfn.IFNA(VLOOKUP(B639,'[1]Target obszar'!$A$2:$D$46,4,FALSE)*1000/12,"")</f>
        <v/>
      </c>
      <c r="J639" s="9">
        <f t="shared" ref="J639:J702" si="9">SUM(E639:H639)</f>
        <v>0</v>
      </c>
      <c r="K639" s="10">
        <f>SUMIF($B$2:B639,"="&amp;B639,$J$2:J639)</f>
        <v>0</v>
      </c>
      <c r="L639" s="9">
        <f>SUMIF($B$2:B639,"="&amp;B639,$I$2:I639)</f>
        <v>0</v>
      </c>
    </row>
    <row r="640" spans="9:12" x14ac:dyDescent="0.25">
      <c r="I640" s="9" t="str">
        <f>_xlfn.IFNA(VLOOKUP(B640,'[1]Target obszar'!$A$2:$D$46,4,FALSE)*1000/12,"")</f>
        <v/>
      </c>
      <c r="J640" s="9">
        <f t="shared" si="9"/>
        <v>0</v>
      </c>
      <c r="K640" s="10">
        <f>SUMIF($B$2:B640,"="&amp;B640,$J$2:J640)</f>
        <v>0</v>
      </c>
      <c r="L640" s="9">
        <f>SUMIF($B$2:B640,"="&amp;B640,$I$2:I640)</f>
        <v>0</v>
      </c>
    </row>
    <row r="641" spans="9:12" x14ac:dyDescent="0.25">
      <c r="I641" s="9" t="str">
        <f>_xlfn.IFNA(VLOOKUP(B641,'[1]Target obszar'!$A$2:$D$46,4,FALSE)*1000/12,"")</f>
        <v/>
      </c>
      <c r="J641" s="9">
        <f t="shared" si="9"/>
        <v>0</v>
      </c>
      <c r="K641" s="10">
        <f>SUMIF($B$2:B641,"="&amp;B641,$J$2:J641)</f>
        <v>0</v>
      </c>
      <c r="L641" s="9">
        <f>SUMIF($B$2:B641,"="&amp;B641,$I$2:I641)</f>
        <v>0</v>
      </c>
    </row>
    <row r="642" spans="9:12" x14ac:dyDescent="0.25">
      <c r="I642" s="9" t="str">
        <f>_xlfn.IFNA(VLOOKUP(B642,'[1]Target obszar'!$A$2:$D$46,4,FALSE)*1000/12,"")</f>
        <v/>
      </c>
      <c r="J642" s="9">
        <f t="shared" si="9"/>
        <v>0</v>
      </c>
      <c r="K642" s="10">
        <f>SUMIF($B$2:B642,"="&amp;B642,$J$2:J642)</f>
        <v>0</v>
      </c>
      <c r="L642" s="9">
        <f>SUMIF($B$2:B642,"="&amp;B642,$I$2:I642)</f>
        <v>0</v>
      </c>
    </row>
    <row r="643" spans="9:12" x14ac:dyDescent="0.25">
      <c r="I643" s="9" t="str">
        <f>_xlfn.IFNA(VLOOKUP(B643,'[1]Target obszar'!$A$2:$D$46,4,FALSE)*1000/12,"")</f>
        <v/>
      </c>
      <c r="J643" s="9">
        <f t="shared" si="9"/>
        <v>0</v>
      </c>
      <c r="K643" s="10">
        <f>SUMIF($B$2:B643,"="&amp;B643,$J$2:J643)</f>
        <v>0</v>
      </c>
      <c r="L643" s="9">
        <f>SUMIF($B$2:B643,"="&amp;B643,$I$2:I643)</f>
        <v>0</v>
      </c>
    </row>
    <row r="644" spans="9:12" x14ac:dyDescent="0.25">
      <c r="I644" s="9" t="str">
        <f>_xlfn.IFNA(VLOOKUP(B644,'[1]Target obszar'!$A$2:$D$46,4,FALSE)*1000/12,"")</f>
        <v/>
      </c>
      <c r="J644" s="9">
        <f t="shared" si="9"/>
        <v>0</v>
      </c>
      <c r="K644" s="10">
        <f>SUMIF($B$2:B644,"="&amp;B644,$J$2:J644)</f>
        <v>0</v>
      </c>
      <c r="L644" s="9">
        <f>SUMIF($B$2:B644,"="&amp;B644,$I$2:I644)</f>
        <v>0</v>
      </c>
    </row>
    <row r="645" spans="9:12" x14ac:dyDescent="0.25">
      <c r="I645" s="9" t="str">
        <f>_xlfn.IFNA(VLOOKUP(B645,'[1]Target obszar'!$A$2:$D$46,4,FALSE)*1000/12,"")</f>
        <v/>
      </c>
      <c r="J645" s="9">
        <f t="shared" si="9"/>
        <v>0</v>
      </c>
      <c r="K645" s="10">
        <f>SUMIF($B$2:B645,"="&amp;B645,$J$2:J645)</f>
        <v>0</v>
      </c>
      <c r="L645" s="9">
        <f>SUMIF($B$2:B645,"="&amp;B645,$I$2:I645)</f>
        <v>0</v>
      </c>
    </row>
    <row r="646" spans="9:12" x14ac:dyDescent="0.25">
      <c r="I646" s="9" t="str">
        <f>_xlfn.IFNA(VLOOKUP(B646,'[1]Target obszar'!$A$2:$D$46,4,FALSE)*1000/12,"")</f>
        <v/>
      </c>
      <c r="J646" s="9">
        <f t="shared" si="9"/>
        <v>0</v>
      </c>
      <c r="K646" s="10">
        <f>SUMIF($B$2:B646,"="&amp;B646,$J$2:J646)</f>
        <v>0</v>
      </c>
      <c r="L646" s="9">
        <f>SUMIF($B$2:B646,"="&amp;B646,$I$2:I646)</f>
        <v>0</v>
      </c>
    </row>
    <row r="647" spans="9:12" x14ac:dyDescent="0.25">
      <c r="I647" s="9" t="str">
        <f>_xlfn.IFNA(VLOOKUP(B647,'[1]Target obszar'!$A$2:$D$46,4,FALSE)*1000/12,"")</f>
        <v/>
      </c>
      <c r="J647" s="9">
        <f t="shared" si="9"/>
        <v>0</v>
      </c>
      <c r="K647" s="10">
        <f>SUMIF($B$2:B647,"="&amp;B647,$J$2:J647)</f>
        <v>0</v>
      </c>
      <c r="L647" s="9">
        <f>SUMIF($B$2:B647,"="&amp;B647,$I$2:I647)</f>
        <v>0</v>
      </c>
    </row>
    <row r="648" spans="9:12" x14ac:dyDescent="0.25">
      <c r="I648" s="9" t="str">
        <f>_xlfn.IFNA(VLOOKUP(B648,'[1]Target obszar'!$A$2:$D$46,4,FALSE)*1000/12,"")</f>
        <v/>
      </c>
      <c r="J648" s="9">
        <f t="shared" si="9"/>
        <v>0</v>
      </c>
      <c r="K648" s="10">
        <f>SUMIF($B$2:B648,"="&amp;B648,$J$2:J648)</f>
        <v>0</v>
      </c>
      <c r="L648" s="9">
        <f>SUMIF($B$2:B648,"="&amp;B648,$I$2:I648)</f>
        <v>0</v>
      </c>
    </row>
    <row r="649" spans="9:12" x14ac:dyDescent="0.25">
      <c r="I649" s="9" t="str">
        <f>_xlfn.IFNA(VLOOKUP(B649,'[1]Target obszar'!$A$2:$D$46,4,FALSE)*1000/12,"")</f>
        <v/>
      </c>
      <c r="J649" s="9">
        <f t="shared" si="9"/>
        <v>0</v>
      </c>
      <c r="K649" s="10">
        <f>SUMIF($B$2:B649,"="&amp;B649,$J$2:J649)</f>
        <v>0</v>
      </c>
      <c r="L649" s="9">
        <f>SUMIF($B$2:B649,"="&amp;B649,$I$2:I649)</f>
        <v>0</v>
      </c>
    </row>
    <row r="650" spans="9:12" x14ac:dyDescent="0.25">
      <c r="I650" s="9" t="str">
        <f>_xlfn.IFNA(VLOOKUP(B650,'[1]Target obszar'!$A$2:$D$46,4,FALSE)*1000/12,"")</f>
        <v/>
      </c>
      <c r="J650" s="9">
        <f t="shared" si="9"/>
        <v>0</v>
      </c>
      <c r="K650" s="10">
        <f>SUMIF($B$2:B650,"="&amp;B650,$J$2:J650)</f>
        <v>0</v>
      </c>
      <c r="L650" s="9">
        <f>SUMIF($B$2:B650,"="&amp;B650,$I$2:I650)</f>
        <v>0</v>
      </c>
    </row>
    <row r="651" spans="9:12" x14ac:dyDescent="0.25">
      <c r="I651" s="9" t="str">
        <f>_xlfn.IFNA(VLOOKUP(B651,'[1]Target obszar'!$A$2:$D$46,4,FALSE)*1000/12,"")</f>
        <v/>
      </c>
      <c r="J651" s="9">
        <f t="shared" si="9"/>
        <v>0</v>
      </c>
      <c r="K651" s="10">
        <f>SUMIF($B$2:B651,"="&amp;B651,$J$2:J651)</f>
        <v>0</v>
      </c>
      <c r="L651" s="9">
        <f>SUMIF($B$2:B651,"="&amp;B651,$I$2:I651)</f>
        <v>0</v>
      </c>
    </row>
    <row r="652" spans="9:12" x14ac:dyDescent="0.25">
      <c r="I652" s="9" t="str">
        <f>_xlfn.IFNA(VLOOKUP(B652,'[1]Target obszar'!$A$2:$D$46,4,FALSE)*1000/12,"")</f>
        <v/>
      </c>
      <c r="J652" s="9">
        <f t="shared" si="9"/>
        <v>0</v>
      </c>
      <c r="K652" s="10">
        <f>SUMIF($B$2:B652,"="&amp;B652,$J$2:J652)</f>
        <v>0</v>
      </c>
      <c r="L652" s="9">
        <f>SUMIF($B$2:B652,"="&amp;B652,$I$2:I652)</f>
        <v>0</v>
      </c>
    </row>
    <row r="653" spans="9:12" x14ac:dyDescent="0.25">
      <c r="I653" s="9" t="str">
        <f>_xlfn.IFNA(VLOOKUP(B653,'[1]Target obszar'!$A$2:$D$46,4,FALSE)*1000/12,"")</f>
        <v/>
      </c>
      <c r="J653" s="9">
        <f t="shared" si="9"/>
        <v>0</v>
      </c>
      <c r="K653" s="10">
        <f>SUMIF($B$2:B653,"="&amp;B653,$J$2:J653)</f>
        <v>0</v>
      </c>
      <c r="L653" s="9">
        <f>SUMIF($B$2:B653,"="&amp;B653,$I$2:I653)</f>
        <v>0</v>
      </c>
    </row>
    <row r="654" spans="9:12" x14ac:dyDescent="0.25">
      <c r="I654" s="9" t="str">
        <f>_xlfn.IFNA(VLOOKUP(B654,'[1]Target obszar'!$A$2:$D$46,4,FALSE)*1000/12,"")</f>
        <v/>
      </c>
      <c r="J654" s="9">
        <f t="shared" si="9"/>
        <v>0</v>
      </c>
      <c r="K654" s="10">
        <f>SUMIF($B$2:B654,"="&amp;B654,$J$2:J654)</f>
        <v>0</v>
      </c>
      <c r="L654" s="9">
        <f>SUMIF($B$2:B654,"="&amp;B654,$I$2:I654)</f>
        <v>0</v>
      </c>
    </row>
    <row r="655" spans="9:12" x14ac:dyDescent="0.25">
      <c r="I655" s="9" t="str">
        <f>_xlfn.IFNA(VLOOKUP(B655,'[1]Target obszar'!$A$2:$D$46,4,FALSE)*1000/12,"")</f>
        <v/>
      </c>
      <c r="J655" s="9">
        <f t="shared" si="9"/>
        <v>0</v>
      </c>
      <c r="K655" s="10">
        <f>SUMIF($B$2:B655,"="&amp;B655,$J$2:J655)</f>
        <v>0</v>
      </c>
      <c r="L655" s="9">
        <f>SUMIF($B$2:B655,"="&amp;B655,$I$2:I655)</f>
        <v>0</v>
      </c>
    </row>
    <row r="656" spans="9:12" x14ac:dyDescent="0.25">
      <c r="I656" s="9" t="str">
        <f>_xlfn.IFNA(VLOOKUP(B656,'[1]Target obszar'!$A$2:$D$46,4,FALSE)*1000/12,"")</f>
        <v/>
      </c>
      <c r="J656" s="9">
        <f t="shared" si="9"/>
        <v>0</v>
      </c>
      <c r="K656" s="10">
        <f>SUMIF($B$2:B656,"="&amp;B656,$J$2:J656)</f>
        <v>0</v>
      </c>
      <c r="L656" s="9">
        <f>SUMIF($B$2:B656,"="&amp;B656,$I$2:I656)</f>
        <v>0</v>
      </c>
    </row>
    <row r="657" spans="9:12" x14ac:dyDescent="0.25">
      <c r="I657" s="9" t="str">
        <f>_xlfn.IFNA(VLOOKUP(B657,'[1]Target obszar'!$A$2:$D$46,4,FALSE)*1000/12,"")</f>
        <v/>
      </c>
      <c r="J657" s="9">
        <f t="shared" si="9"/>
        <v>0</v>
      </c>
      <c r="K657" s="10">
        <f>SUMIF($B$2:B657,"="&amp;B657,$J$2:J657)</f>
        <v>0</v>
      </c>
      <c r="L657" s="9">
        <f>SUMIF($B$2:B657,"="&amp;B657,$I$2:I657)</f>
        <v>0</v>
      </c>
    </row>
    <row r="658" spans="9:12" x14ac:dyDescent="0.25">
      <c r="I658" s="9" t="str">
        <f>_xlfn.IFNA(VLOOKUP(B658,'[1]Target obszar'!$A$2:$D$46,4,FALSE)*1000/12,"")</f>
        <v/>
      </c>
      <c r="J658" s="9">
        <f t="shared" si="9"/>
        <v>0</v>
      </c>
      <c r="K658" s="10">
        <f>SUMIF($B$2:B658,"="&amp;B658,$J$2:J658)</f>
        <v>0</v>
      </c>
      <c r="L658" s="9">
        <f>SUMIF($B$2:B658,"="&amp;B658,$I$2:I658)</f>
        <v>0</v>
      </c>
    </row>
    <row r="659" spans="9:12" x14ac:dyDescent="0.25">
      <c r="I659" s="9" t="str">
        <f>_xlfn.IFNA(VLOOKUP(B659,'[1]Target obszar'!$A$2:$D$46,4,FALSE)*1000/12,"")</f>
        <v/>
      </c>
      <c r="J659" s="9">
        <f t="shared" si="9"/>
        <v>0</v>
      </c>
      <c r="K659" s="10">
        <f>SUMIF($B$2:B659,"="&amp;B659,$J$2:J659)</f>
        <v>0</v>
      </c>
      <c r="L659" s="9">
        <f>SUMIF($B$2:B659,"="&amp;B659,$I$2:I659)</f>
        <v>0</v>
      </c>
    </row>
    <row r="660" spans="9:12" x14ac:dyDescent="0.25">
      <c r="I660" s="9" t="str">
        <f>_xlfn.IFNA(VLOOKUP(B660,'[1]Target obszar'!$A$2:$D$46,4,FALSE)*1000/12,"")</f>
        <v/>
      </c>
      <c r="J660" s="9">
        <f t="shared" si="9"/>
        <v>0</v>
      </c>
      <c r="K660" s="10">
        <f>SUMIF($B$2:B660,"="&amp;B660,$J$2:J660)</f>
        <v>0</v>
      </c>
      <c r="L660" s="9">
        <f>SUMIF($B$2:B660,"="&amp;B660,$I$2:I660)</f>
        <v>0</v>
      </c>
    </row>
    <row r="661" spans="9:12" x14ac:dyDescent="0.25">
      <c r="I661" s="9" t="str">
        <f>_xlfn.IFNA(VLOOKUP(B661,'[1]Target obszar'!$A$2:$D$46,4,FALSE)*1000/12,"")</f>
        <v/>
      </c>
      <c r="J661" s="9">
        <f t="shared" si="9"/>
        <v>0</v>
      </c>
      <c r="K661" s="10">
        <f>SUMIF($B$2:B661,"="&amp;B661,$J$2:J661)</f>
        <v>0</v>
      </c>
      <c r="L661" s="9">
        <f>SUMIF($B$2:B661,"="&amp;B661,$I$2:I661)</f>
        <v>0</v>
      </c>
    </row>
    <row r="662" spans="9:12" x14ac:dyDescent="0.25">
      <c r="I662" s="9" t="str">
        <f>_xlfn.IFNA(VLOOKUP(B662,'[1]Target obszar'!$A$2:$D$46,4,FALSE)*1000/12,"")</f>
        <v/>
      </c>
      <c r="J662" s="9">
        <f t="shared" si="9"/>
        <v>0</v>
      </c>
      <c r="K662" s="10">
        <f>SUMIF($B$2:B662,"="&amp;B662,$J$2:J662)</f>
        <v>0</v>
      </c>
      <c r="L662" s="9">
        <f>SUMIF($B$2:B662,"="&amp;B662,$I$2:I662)</f>
        <v>0</v>
      </c>
    </row>
    <row r="663" spans="9:12" x14ac:dyDescent="0.25">
      <c r="I663" s="9" t="str">
        <f>_xlfn.IFNA(VLOOKUP(B663,'[1]Target obszar'!$A$2:$D$46,4,FALSE)*1000/12,"")</f>
        <v/>
      </c>
      <c r="J663" s="9">
        <f t="shared" si="9"/>
        <v>0</v>
      </c>
      <c r="K663" s="10">
        <f>SUMIF($B$2:B663,"="&amp;B663,$J$2:J663)</f>
        <v>0</v>
      </c>
      <c r="L663" s="9">
        <f>SUMIF($B$2:B663,"="&amp;B663,$I$2:I663)</f>
        <v>0</v>
      </c>
    </row>
    <row r="664" spans="9:12" x14ac:dyDescent="0.25">
      <c r="I664" s="9" t="str">
        <f>_xlfn.IFNA(VLOOKUP(B664,'[1]Target obszar'!$A$2:$D$46,4,FALSE)*1000/12,"")</f>
        <v/>
      </c>
      <c r="J664" s="9">
        <f t="shared" si="9"/>
        <v>0</v>
      </c>
      <c r="K664" s="10">
        <f>SUMIF($B$2:B664,"="&amp;B664,$J$2:J664)</f>
        <v>0</v>
      </c>
      <c r="L664" s="9">
        <f>SUMIF($B$2:B664,"="&amp;B664,$I$2:I664)</f>
        <v>0</v>
      </c>
    </row>
    <row r="665" spans="9:12" x14ac:dyDescent="0.25">
      <c r="I665" s="9" t="str">
        <f>_xlfn.IFNA(VLOOKUP(B665,'[1]Target obszar'!$A$2:$D$46,4,FALSE)*1000/12,"")</f>
        <v/>
      </c>
      <c r="J665" s="9">
        <f t="shared" si="9"/>
        <v>0</v>
      </c>
      <c r="K665" s="10">
        <f>SUMIF($B$2:B665,"="&amp;B665,$J$2:J665)</f>
        <v>0</v>
      </c>
      <c r="L665" s="9">
        <f>SUMIF($B$2:B665,"="&amp;B665,$I$2:I665)</f>
        <v>0</v>
      </c>
    </row>
    <row r="666" spans="9:12" x14ac:dyDescent="0.25">
      <c r="I666" s="9" t="str">
        <f>_xlfn.IFNA(VLOOKUP(B666,'[1]Target obszar'!$A$2:$D$46,4,FALSE)*1000/12,"")</f>
        <v/>
      </c>
      <c r="J666" s="9">
        <f t="shared" si="9"/>
        <v>0</v>
      </c>
      <c r="K666" s="10">
        <f>SUMIF($B$2:B666,"="&amp;B666,$J$2:J666)</f>
        <v>0</v>
      </c>
      <c r="L666" s="9">
        <f>SUMIF($B$2:B666,"="&amp;B666,$I$2:I666)</f>
        <v>0</v>
      </c>
    </row>
    <row r="667" spans="9:12" x14ac:dyDescent="0.25">
      <c r="I667" s="9" t="str">
        <f>_xlfn.IFNA(VLOOKUP(B667,'[1]Target obszar'!$A$2:$D$46,4,FALSE)*1000/12,"")</f>
        <v/>
      </c>
      <c r="J667" s="9">
        <f t="shared" si="9"/>
        <v>0</v>
      </c>
      <c r="K667" s="10">
        <f>SUMIF($B$2:B667,"="&amp;B667,$J$2:J667)</f>
        <v>0</v>
      </c>
      <c r="L667" s="9">
        <f>SUMIF($B$2:B667,"="&amp;B667,$I$2:I667)</f>
        <v>0</v>
      </c>
    </row>
    <row r="668" spans="9:12" x14ac:dyDescent="0.25">
      <c r="I668" s="9" t="str">
        <f>_xlfn.IFNA(VLOOKUP(B668,'[1]Target obszar'!$A$2:$D$46,4,FALSE)*1000/12,"")</f>
        <v/>
      </c>
      <c r="J668" s="9">
        <f t="shared" si="9"/>
        <v>0</v>
      </c>
      <c r="K668" s="10">
        <f>SUMIF($B$2:B668,"="&amp;B668,$J$2:J668)</f>
        <v>0</v>
      </c>
      <c r="L668" s="9">
        <f>SUMIF($B$2:B668,"="&amp;B668,$I$2:I668)</f>
        <v>0</v>
      </c>
    </row>
    <row r="669" spans="9:12" x14ac:dyDescent="0.25">
      <c r="I669" s="9" t="str">
        <f>_xlfn.IFNA(VLOOKUP(B669,'[1]Target obszar'!$A$2:$D$46,4,FALSE)*1000/12,"")</f>
        <v/>
      </c>
      <c r="J669" s="9">
        <f t="shared" si="9"/>
        <v>0</v>
      </c>
      <c r="K669" s="10">
        <f>SUMIF($B$2:B669,"="&amp;B669,$J$2:J669)</f>
        <v>0</v>
      </c>
      <c r="L669" s="9">
        <f>SUMIF($B$2:B669,"="&amp;B669,$I$2:I669)</f>
        <v>0</v>
      </c>
    </row>
    <row r="670" spans="9:12" x14ac:dyDescent="0.25">
      <c r="I670" s="9" t="str">
        <f>_xlfn.IFNA(VLOOKUP(B670,'[1]Target obszar'!$A$2:$D$46,4,FALSE)*1000/12,"")</f>
        <v/>
      </c>
      <c r="J670" s="9">
        <f t="shared" si="9"/>
        <v>0</v>
      </c>
      <c r="K670" s="10">
        <f>SUMIF($B$2:B670,"="&amp;B670,$J$2:J670)</f>
        <v>0</v>
      </c>
      <c r="L670" s="9">
        <f>SUMIF($B$2:B670,"="&amp;B670,$I$2:I670)</f>
        <v>0</v>
      </c>
    </row>
    <row r="671" spans="9:12" x14ac:dyDescent="0.25">
      <c r="I671" s="9" t="str">
        <f>_xlfn.IFNA(VLOOKUP(B671,'[1]Target obszar'!$A$2:$D$46,4,FALSE)*1000/12,"")</f>
        <v/>
      </c>
      <c r="J671" s="9">
        <f t="shared" si="9"/>
        <v>0</v>
      </c>
      <c r="K671" s="10">
        <f>SUMIF($B$2:B671,"="&amp;B671,$J$2:J671)</f>
        <v>0</v>
      </c>
      <c r="L671" s="9">
        <f>SUMIF($B$2:B671,"="&amp;B671,$I$2:I671)</f>
        <v>0</v>
      </c>
    </row>
    <row r="672" spans="9:12" x14ac:dyDescent="0.25">
      <c r="I672" s="9" t="str">
        <f>_xlfn.IFNA(VLOOKUP(B672,'[1]Target obszar'!$A$2:$D$46,4,FALSE)*1000/12,"")</f>
        <v/>
      </c>
      <c r="J672" s="9">
        <f t="shared" si="9"/>
        <v>0</v>
      </c>
      <c r="K672" s="10">
        <f>SUMIF($B$2:B672,"="&amp;B672,$J$2:J672)</f>
        <v>0</v>
      </c>
      <c r="L672" s="9">
        <f>SUMIF($B$2:B672,"="&amp;B672,$I$2:I672)</f>
        <v>0</v>
      </c>
    </row>
    <row r="673" spans="9:12" x14ac:dyDescent="0.25">
      <c r="I673" s="9" t="str">
        <f>_xlfn.IFNA(VLOOKUP(B673,'[1]Target obszar'!$A$2:$D$46,4,FALSE)*1000/12,"")</f>
        <v/>
      </c>
      <c r="J673" s="9">
        <f t="shared" si="9"/>
        <v>0</v>
      </c>
      <c r="K673" s="10">
        <f>SUMIF($B$2:B673,"="&amp;B673,$J$2:J673)</f>
        <v>0</v>
      </c>
      <c r="L673" s="9">
        <f>SUMIF($B$2:B673,"="&amp;B673,$I$2:I673)</f>
        <v>0</v>
      </c>
    </row>
    <row r="674" spans="9:12" x14ac:dyDescent="0.25">
      <c r="I674" s="9" t="str">
        <f>_xlfn.IFNA(VLOOKUP(B674,'[1]Target obszar'!$A$2:$D$46,4,FALSE)*1000/12,"")</f>
        <v/>
      </c>
      <c r="J674" s="9">
        <f t="shared" si="9"/>
        <v>0</v>
      </c>
      <c r="K674" s="10">
        <f>SUMIF($B$2:B674,"="&amp;B674,$J$2:J674)</f>
        <v>0</v>
      </c>
      <c r="L674" s="9">
        <f>SUMIF($B$2:B674,"="&amp;B674,$I$2:I674)</f>
        <v>0</v>
      </c>
    </row>
    <row r="675" spans="9:12" x14ac:dyDescent="0.25">
      <c r="I675" s="9" t="str">
        <f>_xlfn.IFNA(VLOOKUP(B675,'[1]Target obszar'!$A$2:$D$46,4,FALSE)*1000/12,"")</f>
        <v/>
      </c>
      <c r="J675" s="9">
        <f t="shared" si="9"/>
        <v>0</v>
      </c>
      <c r="K675" s="10">
        <f>SUMIF($B$2:B675,"="&amp;B675,$J$2:J675)</f>
        <v>0</v>
      </c>
      <c r="L675" s="9">
        <f>SUMIF($B$2:B675,"="&amp;B675,$I$2:I675)</f>
        <v>0</v>
      </c>
    </row>
    <row r="676" spans="9:12" x14ac:dyDescent="0.25">
      <c r="I676" s="9" t="str">
        <f>_xlfn.IFNA(VLOOKUP(B676,'[1]Target obszar'!$A$2:$D$46,4,FALSE)*1000/12,"")</f>
        <v/>
      </c>
      <c r="J676" s="9">
        <f t="shared" si="9"/>
        <v>0</v>
      </c>
      <c r="K676" s="10">
        <f>SUMIF($B$2:B676,"="&amp;B676,$J$2:J676)</f>
        <v>0</v>
      </c>
      <c r="L676" s="9">
        <f>SUMIF($B$2:B676,"="&amp;B676,$I$2:I676)</f>
        <v>0</v>
      </c>
    </row>
    <row r="677" spans="9:12" x14ac:dyDescent="0.25">
      <c r="I677" s="9" t="str">
        <f>_xlfn.IFNA(VLOOKUP(B677,'[1]Target obszar'!$A$2:$D$46,4,FALSE)*1000/12,"")</f>
        <v/>
      </c>
      <c r="J677" s="9">
        <f t="shared" si="9"/>
        <v>0</v>
      </c>
      <c r="K677" s="10">
        <f>SUMIF($B$2:B677,"="&amp;B677,$J$2:J677)</f>
        <v>0</v>
      </c>
      <c r="L677" s="9">
        <f>SUMIF($B$2:B677,"="&amp;B677,$I$2:I677)</f>
        <v>0</v>
      </c>
    </row>
    <row r="678" spans="9:12" x14ac:dyDescent="0.25">
      <c r="I678" s="9" t="str">
        <f>_xlfn.IFNA(VLOOKUP(B678,'[1]Target obszar'!$A$2:$D$46,4,FALSE)*1000/12,"")</f>
        <v/>
      </c>
      <c r="J678" s="9">
        <f t="shared" si="9"/>
        <v>0</v>
      </c>
      <c r="K678" s="10">
        <f>SUMIF($B$2:B678,"="&amp;B678,$J$2:J678)</f>
        <v>0</v>
      </c>
      <c r="L678" s="9">
        <f>SUMIF($B$2:B678,"="&amp;B678,$I$2:I678)</f>
        <v>0</v>
      </c>
    </row>
    <row r="679" spans="9:12" x14ac:dyDescent="0.25">
      <c r="I679" s="9" t="str">
        <f>_xlfn.IFNA(VLOOKUP(B679,'[1]Target obszar'!$A$2:$D$46,4,FALSE)*1000/12,"")</f>
        <v/>
      </c>
      <c r="J679" s="9">
        <f t="shared" si="9"/>
        <v>0</v>
      </c>
      <c r="K679" s="10">
        <f>SUMIF($B$2:B679,"="&amp;B679,$J$2:J679)</f>
        <v>0</v>
      </c>
      <c r="L679" s="9">
        <f>SUMIF($B$2:B679,"="&amp;B679,$I$2:I679)</f>
        <v>0</v>
      </c>
    </row>
    <row r="680" spans="9:12" x14ac:dyDescent="0.25">
      <c r="I680" s="9" t="str">
        <f>_xlfn.IFNA(VLOOKUP(B680,'[1]Target obszar'!$A$2:$D$46,4,FALSE)*1000/12,"")</f>
        <v/>
      </c>
      <c r="J680" s="9">
        <f t="shared" si="9"/>
        <v>0</v>
      </c>
      <c r="K680" s="10">
        <f>SUMIF($B$2:B680,"="&amp;B680,$J$2:J680)</f>
        <v>0</v>
      </c>
      <c r="L680" s="9">
        <f>SUMIF($B$2:B680,"="&amp;B680,$I$2:I680)</f>
        <v>0</v>
      </c>
    </row>
    <row r="681" spans="9:12" x14ac:dyDescent="0.25">
      <c r="I681" s="9" t="str">
        <f>_xlfn.IFNA(VLOOKUP(B681,'[1]Target obszar'!$A$2:$D$46,4,FALSE)*1000/12,"")</f>
        <v/>
      </c>
      <c r="J681" s="9">
        <f t="shared" si="9"/>
        <v>0</v>
      </c>
      <c r="K681" s="10">
        <f>SUMIF($B$2:B681,"="&amp;B681,$J$2:J681)</f>
        <v>0</v>
      </c>
      <c r="L681" s="9">
        <f>SUMIF($B$2:B681,"="&amp;B681,$I$2:I681)</f>
        <v>0</v>
      </c>
    </row>
    <row r="682" spans="9:12" x14ac:dyDescent="0.25">
      <c r="I682" s="9" t="str">
        <f>_xlfn.IFNA(VLOOKUP(B682,'[1]Target obszar'!$A$2:$D$46,4,FALSE)*1000/12,"")</f>
        <v/>
      </c>
      <c r="J682" s="9">
        <f t="shared" si="9"/>
        <v>0</v>
      </c>
      <c r="K682" s="10">
        <f>SUMIF($B$2:B682,"="&amp;B682,$J$2:J682)</f>
        <v>0</v>
      </c>
      <c r="L682" s="9">
        <f>SUMIF($B$2:B682,"="&amp;B682,$I$2:I682)</f>
        <v>0</v>
      </c>
    </row>
    <row r="683" spans="9:12" x14ac:dyDescent="0.25">
      <c r="I683" s="9" t="str">
        <f>_xlfn.IFNA(VLOOKUP(B683,'[1]Target obszar'!$A$2:$D$46,4,FALSE)*1000/12,"")</f>
        <v/>
      </c>
      <c r="J683" s="9">
        <f t="shared" si="9"/>
        <v>0</v>
      </c>
      <c r="K683" s="10">
        <f>SUMIF($B$2:B683,"="&amp;B683,$J$2:J683)</f>
        <v>0</v>
      </c>
      <c r="L683" s="9">
        <f>SUMIF($B$2:B683,"="&amp;B683,$I$2:I683)</f>
        <v>0</v>
      </c>
    </row>
    <row r="684" spans="9:12" x14ac:dyDescent="0.25">
      <c r="I684" s="9" t="str">
        <f>_xlfn.IFNA(VLOOKUP(B684,'[1]Target obszar'!$A$2:$D$46,4,FALSE)*1000/12,"")</f>
        <v/>
      </c>
      <c r="J684" s="9">
        <f t="shared" si="9"/>
        <v>0</v>
      </c>
      <c r="K684" s="10">
        <f>SUMIF($B$2:B684,"="&amp;B684,$J$2:J684)</f>
        <v>0</v>
      </c>
      <c r="L684" s="9">
        <f>SUMIF($B$2:B684,"="&amp;B684,$I$2:I684)</f>
        <v>0</v>
      </c>
    </row>
    <row r="685" spans="9:12" x14ac:dyDescent="0.25">
      <c r="I685" s="9" t="str">
        <f>_xlfn.IFNA(VLOOKUP(B685,'[1]Target obszar'!$A$2:$D$46,4,FALSE)*1000/12,"")</f>
        <v/>
      </c>
      <c r="J685" s="9">
        <f t="shared" si="9"/>
        <v>0</v>
      </c>
      <c r="K685" s="10">
        <f>SUMIF($B$2:B685,"="&amp;B685,$J$2:J685)</f>
        <v>0</v>
      </c>
      <c r="L685" s="9">
        <f>SUMIF($B$2:B685,"="&amp;B685,$I$2:I685)</f>
        <v>0</v>
      </c>
    </row>
    <row r="686" spans="9:12" x14ac:dyDescent="0.25">
      <c r="I686" s="9" t="str">
        <f>_xlfn.IFNA(VLOOKUP(B686,'[1]Target obszar'!$A$2:$D$46,4,FALSE)*1000/12,"")</f>
        <v/>
      </c>
      <c r="J686" s="9">
        <f t="shared" si="9"/>
        <v>0</v>
      </c>
      <c r="K686" s="10">
        <f>SUMIF($B$2:B686,"="&amp;B686,$J$2:J686)</f>
        <v>0</v>
      </c>
      <c r="L686" s="9">
        <f>SUMIF($B$2:B686,"="&amp;B686,$I$2:I686)</f>
        <v>0</v>
      </c>
    </row>
    <row r="687" spans="9:12" x14ac:dyDescent="0.25">
      <c r="I687" s="9" t="str">
        <f>_xlfn.IFNA(VLOOKUP(B687,'[1]Target obszar'!$A$2:$D$46,4,FALSE)*1000/12,"")</f>
        <v/>
      </c>
      <c r="J687" s="9">
        <f t="shared" si="9"/>
        <v>0</v>
      </c>
      <c r="K687" s="10">
        <f>SUMIF($B$2:B687,"="&amp;B687,$J$2:J687)</f>
        <v>0</v>
      </c>
      <c r="L687" s="9">
        <f>SUMIF($B$2:B687,"="&amp;B687,$I$2:I687)</f>
        <v>0</v>
      </c>
    </row>
    <row r="688" spans="9:12" x14ac:dyDescent="0.25">
      <c r="I688" s="9" t="str">
        <f>_xlfn.IFNA(VLOOKUP(B688,'[1]Target obszar'!$A$2:$D$46,4,FALSE)*1000/12,"")</f>
        <v/>
      </c>
      <c r="J688" s="9">
        <f t="shared" si="9"/>
        <v>0</v>
      </c>
      <c r="K688" s="10">
        <f>SUMIF($B$2:B688,"="&amp;B688,$J$2:J688)</f>
        <v>0</v>
      </c>
      <c r="L688" s="9">
        <f>SUMIF($B$2:B688,"="&amp;B688,$I$2:I688)</f>
        <v>0</v>
      </c>
    </row>
    <row r="689" spans="9:12" x14ac:dyDescent="0.25">
      <c r="I689" s="9" t="str">
        <f>_xlfn.IFNA(VLOOKUP(B689,'[1]Target obszar'!$A$2:$D$46,4,FALSE)*1000/12,"")</f>
        <v/>
      </c>
      <c r="J689" s="9">
        <f t="shared" si="9"/>
        <v>0</v>
      </c>
      <c r="K689" s="10">
        <f>SUMIF($B$2:B689,"="&amp;B689,$J$2:J689)</f>
        <v>0</v>
      </c>
      <c r="L689" s="9">
        <f>SUMIF($B$2:B689,"="&amp;B689,$I$2:I689)</f>
        <v>0</v>
      </c>
    </row>
    <row r="690" spans="9:12" x14ac:dyDescent="0.25">
      <c r="I690" s="9" t="str">
        <f>_xlfn.IFNA(VLOOKUP(B690,'[1]Target obszar'!$A$2:$D$46,4,FALSE)*1000/12,"")</f>
        <v/>
      </c>
      <c r="J690" s="9">
        <f t="shared" si="9"/>
        <v>0</v>
      </c>
      <c r="K690" s="10">
        <f>SUMIF($B$2:B690,"="&amp;B690,$J$2:J690)</f>
        <v>0</v>
      </c>
      <c r="L690" s="9">
        <f>SUMIF($B$2:B690,"="&amp;B690,$I$2:I690)</f>
        <v>0</v>
      </c>
    </row>
    <row r="691" spans="9:12" x14ac:dyDescent="0.25">
      <c r="I691" s="9" t="str">
        <f>_xlfn.IFNA(VLOOKUP(B691,'[1]Target obszar'!$A$2:$D$46,4,FALSE)*1000/12,"")</f>
        <v/>
      </c>
      <c r="J691" s="9">
        <f t="shared" si="9"/>
        <v>0</v>
      </c>
      <c r="K691" s="10">
        <f>SUMIF($B$2:B691,"="&amp;B691,$J$2:J691)</f>
        <v>0</v>
      </c>
      <c r="L691" s="9">
        <f>SUMIF($B$2:B691,"="&amp;B691,$I$2:I691)</f>
        <v>0</v>
      </c>
    </row>
    <row r="692" spans="9:12" x14ac:dyDescent="0.25">
      <c r="I692" s="9" t="str">
        <f>_xlfn.IFNA(VLOOKUP(B692,'[1]Target obszar'!$A$2:$D$46,4,FALSE)*1000/12,"")</f>
        <v/>
      </c>
      <c r="J692" s="9">
        <f t="shared" si="9"/>
        <v>0</v>
      </c>
      <c r="K692" s="10">
        <f>SUMIF($B$2:B692,"="&amp;B692,$J$2:J692)</f>
        <v>0</v>
      </c>
      <c r="L692" s="9">
        <f>SUMIF($B$2:B692,"="&amp;B692,$I$2:I692)</f>
        <v>0</v>
      </c>
    </row>
    <row r="693" spans="9:12" x14ac:dyDescent="0.25">
      <c r="I693" s="9" t="str">
        <f>_xlfn.IFNA(VLOOKUP(B693,'[1]Target obszar'!$A$2:$D$46,4,FALSE)*1000/12,"")</f>
        <v/>
      </c>
      <c r="J693" s="9">
        <f t="shared" si="9"/>
        <v>0</v>
      </c>
      <c r="K693" s="10">
        <f>SUMIF($B$2:B693,"="&amp;B693,$J$2:J693)</f>
        <v>0</v>
      </c>
      <c r="L693" s="9">
        <f>SUMIF($B$2:B693,"="&amp;B693,$I$2:I693)</f>
        <v>0</v>
      </c>
    </row>
    <row r="694" spans="9:12" x14ac:dyDescent="0.25">
      <c r="I694" s="9" t="str">
        <f>_xlfn.IFNA(VLOOKUP(B694,'[1]Target obszar'!$A$2:$D$46,4,FALSE)*1000/12,"")</f>
        <v/>
      </c>
      <c r="J694" s="9">
        <f t="shared" si="9"/>
        <v>0</v>
      </c>
      <c r="K694" s="10">
        <f>SUMIF($B$2:B694,"="&amp;B694,$J$2:J694)</f>
        <v>0</v>
      </c>
      <c r="L694" s="9">
        <f>SUMIF($B$2:B694,"="&amp;B694,$I$2:I694)</f>
        <v>0</v>
      </c>
    </row>
    <row r="695" spans="9:12" x14ac:dyDescent="0.25">
      <c r="I695" s="9" t="str">
        <f>_xlfn.IFNA(VLOOKUP(B695,'[1]Target obszar'!$A$2:$D$46,4,FALSE)*1000/12,"")</f>
        <v/>
      </c>
      <c r="J695" s="9">
        <f t="shared" si="9"/>
        <v>0</v>
      </c>
      <c r="K695" s="10">
        <f>SUMIF($B$2:B695,"="&amp;B695,$J$2:J695)</f>
        <v>0</v>
      </c>
      <c r="L695" s="9">
        <f>SUMIF($B$2:B695,"="&amp;B695,$I$2:I695)</f>
        <v>0</v>
      </c>
    </row>
    <row r="696" spans="9:12" x14ac:dyDescent="0.25">
      <c r="I696" s="9" t="str">
        <f>_xlfn.IFNA(VLOOKUP(B696,'[1]Target obszar'!$A$2:$D$46,4,FALSE)*1000/12,"")</f>
        <v/>
      </c>
      <c r="J696" s="9">
        <f t="shared" si="9"/>
        <v>0</v>
      </c>
      <c r="K696" s="10">
        <f>SUMIF($B$2:B696,"="&amp;B696,$J$2:J696)</f>
        <v>0</v>
      </c>
      <c r="L696" s="9">
        <f>SUMIF($B$2:B696,"="&amp;B696,$I$2:I696)</f>
        <v>0</v>
      </c>
    </row>
    <row r="697" spans="9:12" x14ac:dyDescent="0.25">
      <c r="I697" s="9" t="str">
        <f>_xlfn.IFNA(VLOOKUP(B697,'[1]Target obszar'!$A$2:$D$46,4,FALSE)*1000/12,"")</f>
        <v/>
      </c>
      <c r="J697" s="9">
        <f t="shared" si="9"/>
        <v>0</v>
      </c>
      <c r="K697" s="10">
        <f>SUMIF($B$2:B697,"="&amp;B697,$J$2:J697)</f>
        <v>0</v>
      </c>
      <c r="L697" s="9">
        <f>SUMIF($B$2:B697,"="&amp;B697,$I$2:I697)</f>
        <v>0</v>
      </c>
    </row>
    <row r="698" spans="9:12" x14ac:dyDescent="0.25">
      <c r="I698" s="9" t="str">
        <f>_xlfn.IFNA(VLOOKUP(B698,'[1]Target obszar'!$A$2:$D$46,4,FALSE)*1000/12,"")</f>
        <v/>
      </c>
      <c r="J698" s="9">
        <f t="shared" si="9"/>
        <v>0</v>
      </c>
      <c r="K698" s="10">
        <f>SUMIF($B$2:B698,"="&amp;B698,$J$2:J698)</f>
        <v>0</v>
      </c>
      <c r="L698" s="9">
        <f>SUMIF($B$2:B698,"="&amp;B698,$I$2:I698)</f>
        <v>0</v>
      </c>
    </row>
    <row r="699" spans="9:12" x14ac:dyDescent="0.25">
      <c r="I699" s="9" t="str">
        <f>_xlfn.IFNA(VLOOKUP(B699,'[1]Target obszar'!$A$2:$D$46,4,FALSE)*1000/12,"")</f>
        <v/>
      </c>
      <c r="J699" s="9">
        <f t="shared" si="9"/>
        <v>0</v>
      </c>
      <c r="K699" s="10">
        <f>SUMIF($B$2:B699,"="&amp;B699,$J$2:J699)</f>
        <v>0</v>
      </c>
      <c r="L699" s="9">
        <f>SUMIF($B$2:B699,"="&amp;B699,$I$2:I699)</f>
        <v>0</v>
      </c>
    </row>
    <row r="700" spans="9:12" x14ac:dyDescent="0.25">
      <c r="I700" s="9" t="str">
        <f>_xlfn.IFNA(VLOOKUP(B700,'[1]Target obszar'!$A$2:$D$46,4,FALSE)*1000/12,"")</f>
        <v/>
      </c>
      <c r="J700" s="9">
        <f t="shared" si="9"/>
        <v>0</v>
      </c>
      <c r="K700" s="10">
        <f>SUMIF($B$2:B700,"="&amp;B700,$J$2:J700)</f>
        <v>0</v>
      </c>
      <c r="L700" s="9">
        <f>SUMIF($B$2:B700,"="&amp;B700,$I$2:I700)</f>
        <v>0</v>
      </c>
    </row>
    <row r="701" spans="9:12" x14ac:dyDescent="0.25">
      <c r="I701" s="9" t="str">
        <f>_xlfn.IFNA(VLOOKUP(B701,'[1]Target obszar'!$A$2:$D$46,4,FALSE)*1000/12,"")</f>
        <v/>
      </c>
      <c r="J701" s="9">
        <f t="shared" si="9"/>
        <v>0</v>
      </c>
      <c r="K701" s="10">
        <f>SUMIF($B$2:B701,"="&amp;B701,$J$2:J701)</f>
        <v>0</v>
      </c>
      <c r="L701" s="9">
        <f>SUMIF($B$2:B701,"="&amp;B701,$I$2:I701)</f>
        <v>0</v>
      </c>
    </row>
    <row r="702" spans="9:12" x14ac:dyDescent="0.25">
      <c r="I702" s="9" t="str">
        <f>_xlfn.IFNA(VLOOKUP(B702,'[1]Target obszar'!$A$2:$D$46,4,FALSE)*1000/12,"")</f>
        <v/>
      </c>
      <c r="J702" s="9">
        <f t="shared" si="9"/>
        <v>0</v>
      </c>
      <c r="K702" s="10">
        <f>SUMIF($B$2:B702,"="&amp;B702,$J$2:J702)</f>
        <v>0</v>
      </c>
      <c r="L702" s="9">
        <f>SUMIF($B$2:B702,"="&amp;B702,$I$2:I702)</f>
        <v>0</v>
      </c>
    </row>
    <row r="703" spans="9:12" x14ac:dyDescent="0.25">
      <c r="I703" s="9" t="str">
        <f>_xlfn.IFNA(VLOOKUP(B703,'[1]Target obszar'!$A$2:$D$46,4,FALSE)*1000/12,"")</f>
        <v/>
      </c>
      <c r="J703" s="9">
        <f t="shared" ref="J703:J766" si="10">SUM(E703:H703)</f>
        <v>0</v>
      </c>
      <c r="K703" s="10">
        <f>SUMIF($B$2:B703,"="&amp;B703,$J$2:J703)</f>
        <v>0</v>
      </c>
      <c r="L703" s="9">
        <f>SUMIF($B$2:B703,"="&amp;B703,$I$2:I703)</f>
        <v>0</v>
      </c>
    </row>
    <row r="704" spans="9:12" x14ac:dyDescent="0.25">
      <c r="I704" s="9" t="str">
        <f>_xlfn.IFNA(VLOOKUP(B704,'[1]Target obszar'!$A$2:$D$46,4,FALSE)*1000/12,"")</f>
        <v/>
      </c>
      <c r="J704" s="9">
        <f t="shared" si="10"/>
        <v>0</v>
      </c>
      <c r="K704" s="10">
        <f>SUMIF($B$2:B704,"="&amp;B704,$J$2:J704)</f>
        <v>0</v>
      </c>
      <c r="L704" s="9">
        <f>SUMIF($B$2:B704,"="&amp;B704,$I$2:I704)</f>
        <v>0</v>
      </c>
    </row>
    <row r="705" spans="9:12" x14ac:dyDescent="0.25">
      <c r="I705" s="9" t="str">
        <f>_xlfn.IFNA(VLOOKUP(B705,'[1]Target obszar'!$A$2:$D$46,4,FALSE)*1000/12,"")</f>
        <v/>
      </c>
      <c r="J705" s="9">
        <f t="shared" si="10"/>
        <v>0</v>
      </c>
      <c r="K705" s="10">
        <f>SUMIF($B$2:B705,"="&amp;B705,$J$2:J705)</f>
        <v>0</v>
      </c>
      <c r="L705" s="9">
        <f>SUMIF($B$2:B705,"="&amp;B705,$I$2:I705)</f>
        <v>0</v>
      </c>
    </row>
    <row r="706" spans="9:12" x14ac:dyDescent="0.25">
      <c r="I706" s="9" t="str">
        <f>_xlfn.IFNA(VLOOKUP(B706,'[1]Target obszar'!$A$2:$D$46,4,FALSE)*1000/12,"")</f>
        <v/>
      </c>
      <c r="J706" s="9">
        <f t="shared" si="10"/>
        <v>0</v>
      </c>
      <c r="K706" s="10">
        <f>SUMIF($B$2:B706,"="&amp;B706,$J$2:J706)</f>
        <v>0</v>
      </c>
      <c r="L706" s="9">
        <f>SUMIF($B$2:B706,"="&amp;B706,$I$2:I706)</f>
        <v>0</v>
      </c>
    </row>
    <row r="707" spans="9:12" x14ac:dyDescent="0.25">
      <c r="I707" s="9" t="str">
        <f>_xlfn.IFNA(VLOOKUP(B707,'[1]Target obszar'!$A$2:$D$46,4,FALSE)*1000/12,"")</f>
        <v/>
      </c>
      <c r="J707" s="9">
        <f t="shared" si="10"/>
        <v>0</v>
      </c>
      <c r="K707" s="10">
        <f>SUMIF($B$2:B707,"="&amp;B707,$J$2:J707)</f>
        <v>0</v>
      </c>
      <c r="L707" s="9">
        <f>SUMIF($B$2:B707,"="&amp;B707,$I$2:I707)</f>
        <v>0</v>
      </c>
    </row>
    <row r="708" spans="9:12" x14ac:dyDescent="0.25">
      <c r="I708" s="9" t="str">
        <f>_xlfn.IFNA(VLOOKUP(B708,'[1]Target obszar'!$A$2:$D$46,4,FALSE)*1000/12,"")</f>
        <v/>
      </c>
      <c r="J708" s="9">
        <f t="shared" si="10"/>
        <v>0</v>
      </c>
      <c r="K708" s="10">
        <f>SUMIF($B$2:B708,"="&amp;B708,$J$2:J708)</f>
        <v>0</v>
      </c>
      <c r="L708" s="9">
        <f>SUMIF($B$2:B708,"="&amp;B708,$I$2:I708)</f>
        <v>0</v>
      </c>
    </row>
    <row r="709" spans="9:12" x14ac:dyDescent="0.25">
      <c r="I709" s="9" t="str">
        <f>_xlfn.IFNA(VLOOKUP(B709,'[1]Target obszar'!$A$2:$D$46,4,FALSE)*1000/12,"")</f>
        <v/>
      </c>
      <c r="J709" s="9">
        <f t="shared" si="10"/>
        <v>0</v>
      </c>
      <c r="K709" s="10">
        <f>SUMIF($B$2:B709,"="&amp;B709,$J$2:J709)</f>
        <v>0</v>
      </c>
      <c r="L709" s="9">
        <f>SUMIF($B$2:B709,"="&amp;B709,$I$2:I709)</f>
        <v>0</v>
      </c>
    </row>
    <row r="710" spans="9:12" x14ac:dyDescent="0.25">
      <c r="I710" s="9" t="str">
        <f>_xlfn.IFNA(VLOOKUP(B710,'[1]Target obszar'!$A$2:$D$46,4,FALSE)*1000/12,"")</f>
        <v/>
      </c>
      <c r="J710" s="9">
        <f t="shared" si="10"/>
        <v>0</v>
      </c>
      <c r="K710" s="10">
        <f>SUMIF($B$2:B710,"="&amp;B710,$J$2:J710)</f>
        <v>0</v>
      </c>
      <c r="L710" s="9">
        <f>SUMIF($B$2:B710,"="&amp;B710,$I$2:I710)</f>
        <v>0</v>
      </c>
    </row>
    <row r="711" spans="9:12" x14ac:dyDescent="0.25">
      <c r="I711" s="9" t="str">
        <f>_xlfn.IFNA(VLOOKUP(B711,'[1]Target obszar'!$A$2:$D$46,4,FALSE)*1000/12,"")</f>
        <v/>
      </c>
      <c r="J711" s="9">
        <f t="shared" si="10"/>
        <v>0</v>
      </c>
      <c r="K711" s="10">
        <f>SUMIF($B$2:B711,"="&amp;B711,$J$2:J711)</f>
        <v>0</v>
      </c>
      <c r="L711" s="9">
        <f>SUMIF($B$2:B711,"="&amp;B711,$I$2:I711)</f>
        <v>0</v>
      </c>
    </row>
    <row r="712" spans="9:12" x14ac:dyDescent="0.25">
      <c r="I712" s="9" t="str">
        <f>_xlfn.IFNA(VLOOKUP(B712,'[1]Target obszar'!$A$2:$D$46,4,FALSE)*1000/12,"")</f>
        <v/>
      </c>
      <c r="J712" s="9">
        <f t="shared" si="10"/>
        <v>0</v>
      </c>
      <c r="K712" s="10">
        <f>SUMIF($B$2:B712,"="&amp;B712,$J$2:J712)</f>
        <v>0</v>
      </c>
      <c r="L712" s="9">
        <f>SUMIF($B$2:B712,"="&amp;B712,$I$2:I712)</f>
        <v>0</v>
      </c>
    </row>
    <row r="713" spans="9:12" x14ac:dyDescent="0.25">
      <c r="I713" s="9" t="str">
        <f>_xlfn.IFNA(VLOOKUP(B713,'[1]Target obszar'!$A$2:$D$46,4,FALSE)*1000/12,"")</f>
        <v/>
      </c>
      <c r="J713" s="9">
        <f t="shared" si="10"/>
        <v>0</v>
      </c>
      <c r="K713" s="10">
        <f>SUMIF($B$2:B713,"="&amp;B713,$J$2:J713)</f>
        <v>0</v>
      </c>
      <c r="L713" s="9">
        <f>SUMIF($B$2:B713,"="&amp;B713,$I$2:I713)</f>
        <v>0</v>
      </c>
    </row>
    <row r="714" spans="9:12" x14ac:dyDescent="0.25">
      <c r="I714" s="9" t="str">
        <f>_xlfn.IFNA(VLOOKUP(B714,'[1]Target obszar'!$A$2:$D$46,4,FALSE)*1000/12,"")</f>
        <v/>
      </c>
      <c r="J714" s="9">
        <f t="shared" si="10"/>
        <v>0</v>
      </c>
      <c r="K714" s="10">
        <f>SUMIF($B$2:B714,"="&amp;B714,$J$2:J714)</f>
        <v>0</v>
      </c>
      <c r="L714" s="9">
        <f>SUMIF($B$2:B714,"="&amp;B714,$I$2:I714)</f>
        <v>0</v>
      </c>
    </row>
    <row r="715" spans="9:12" x14ac:dyDescent="0.25">
      <c r="I715" s="9" t="str">
        <f>_xlfn.IFNA(VLOOKUP(B715,'[1]Target obszar'!$A$2:$D$46,4,FALSE)*1000/12,"")</f>
        <v/>
      </c>
      <c r="J715" s="9">
        <f t="shared" si="10"/>
        <v>0</v>
      </c>
      <c r="K715" s="10">
        <f>SUMIF($B$2:B715,"="&amp;B715,$J$2:J715)</f>
        <v>0</v>
      </c>
      <c r="L715" s="9">
        <f>SUMIF($B$2:B715,"="&amp;B715,$I$2:I715)</f>
        <v>0</v>
      </c>
    </row>
    <row r="716" spans="9:12" x14ac:dyDescent="0.25">
      <c r="I716" s="9" t="str">
        <f>_xlfn.IFNA(VLOOKUP(B716,'[1]Target obszar'!$A$2:$D$46,4,FALSE)*1000/12,"")</f>
        <v/>
      </c>
      <c r="J716" s="9">
        <f t="shared" si="10"/>
        <v>0</v>
      </c>
      <c r="K716" s="10">
        <f>SUMIF($B$2:B716,"="&amp;B716,$J$2:J716)</f>
        <v>0</v>
      </c>
      <c r="L716" s="9">
        <f>SUMIF($B$2:B716,"="&amp;B716,$I$2:I716)</f>
        <v>0</v>
      </c>
    </row>
    <row r="717" spans="9:12" x14ac:dyDescent="0.25">
      <c r="I717" s="9" t="str">
        <f>_xlfn.IFNA(VLOOKUP(B717,'[1]Target obszar'!$A$2:$D$46,4,FALSE)*1000/12,"")</f>
        <v/>
      </c>
      <c r="J717" s="9">
        <f t="shared" si="10"/>
        <v>0</v>
      </c>
      <c r="K717" s="10">
        <f>SUMIF($B$2:B717,"="&amp;B717,$J$2:J717)</f>
        <v>0</v>
      </c>
      <c r="L717" s="9">
        <f>SUMIF($B$2:B717,"="&amp;B717,$I$2:I717)</f>
        <v>0</v>
      </c>
    </row>
    <row r="718" spans="9:12" x14ac:dyDescent="0.25">
      <c r="I718" s="9" t="str">
        <f>_xlfn.IFNA(VLOOKUP(B718,'[1]Target obszar'!$A$2:$D$46,4,FALSE)*1000/12,"")</f>
        <v/>
      </c>
      <c r="J718" s="9">
        <f t="shared" si="10"/>
        <v>0</v>
      </c>
      <c r="K718" s="10">
        <f>SUMIF($B$2:B718,"="&amp;B718,$J$2:J718)</f>
        <v>0</v>
      </c>
      <c r="L718" s="9">
        <f>SUMIF($B$2:B718,"="&amp;B718,$I$2:I718)</f>
        <v>0</v>
      </c>
    </row>
    <row r="719" spans="9:12" x14ac:dyDescent="0.25">
      <c r="I719" s="9" t="str">
        <f>_xlfn.IFNA(VLOOKUP(B719,'[1]Target obszar'!$A$2:$D$46,4,FALSE)*1000/12,"")</f>
        <v/>
      </c>
      <c r="J719" s="9">
        <f t="shared" si="10"/>
        <v>0</v>
      </c>
      <c r="K719" s="10">
        <f>SUMIF($B$2:B719,"="&amp;B719,$J$2:J719)</f>
        <v>0</v>
      </c>
      <c r="L719" s="9">
        <f>SUMIF($B$2:B719,"="&amp;B719,$I$2:I719)</f>
        <v>0</v>
      </c>
    </row>
    <row r="720" spans="9:12" x14ac:dyDescent="0.25">
      <c r="I720" s="9" t="str">
        <f>_xlfn.IFNA(VLOOKUP(B720,'[1]Target obszar'!$A$2:$D$46,4,FALSE)*1000/12,"")</f>
        <v/>
      </c>
      <c r="J720" s="9">
        <f t="shared" si="10"/>
        <v>0</v>
      </c>
      <c r="K720" s="10">
        <f>SUMIF($B$2:B720,"="&amp;B720,$J$2:J720)</f>
        <v>0</v>
      </c>
      <c r="L720" s="9">
        <f>SUMIF($B$2:B720,"="&amp;B720,$I$2:I720)</f>
        <v>0</v>
      </c>
    </row>
    <row r="721" spans="9:12" x14ac:dyDescent="0.25">
      <c r="I721" s="9" t="str">
        <f>_xlfn.IFNA(VLOOKUP(B721,'[1]Target obszar'!$A$2:$D$46,4,FALSE)*1000/12,"")</f>
        <v/>
      </c>
      <c r="J721" s="9">
        <f t="shared" si="10"/>
        <v>0</v>
      </c>
      <c r="K721" s="10">
        <f>SUMIF($B$2:B721,"="&amp;B721,$J$2:J721)</f>
        <v>0</v>
      </c>
      <c r="L721" s="9">
        <f>SUMIF($B$2:B721,"="&amp;B721,$I$2:I721)</f>
        <v>0</v>
      </c>
    </row>
    <row r="722" spans="9:12" x14ac:dyDescent="0.25">
      <c r="I722" s="9" t="str">
        <f>_xlfn.IFNA(VLOOKUP(B722,'[1]Target obszar'!$A$2:$D$46,4,FALSE)*1000/12,"")</f>
        <v/>
      </c>
      <c r="J722" s="9">
        <f t="shared" si="10"/>
        <v>0</v>
      </c>
      <c r="K722" s="10">
        <f>SUMIF($B$2:B722,"="&amp;B722,$J$2:J722)</f>
        <v>0</v>
      </c>
      <c r="L722" s="9">
        <f>SUMIF($B$2:B722,"="&amp;B722,$I$2:I722)</f>
        <v>0</v>
      </c>
    </row>
    <row r="723" spans="9:12" x14ac:dyDescent="0.25">
      <c r="I723" s="9" t="str">
        <f>_xlfn.IFNA(VLOOKUP(B723,'[1]Target obszar'!$A$2:$D$46,4,FALSE)*1000/12,"")</f>
        <v/>
      </c>
      <c r="J723" s="9">
        <f t="shared" si="10"/>
        <v>0</v>
      </c>
      <c r="K723" s="10">
        <f>SUMIF($B$2:B723,"="&amp;B723,$J$2:J723)</f>
        <v>0</v>
      </c>
      <c r="L723" s="9">
        <f>SUMIF($B$2:B723,"="&amp;B723,$I$2:I723)</f>
        <v>0</v>
      </c>
    </row>
    <row r="724" spans="9:12" x14ac:dyDescent="0.25">
      <c r="I724" s="9" t="str">
        <f>_xlfn.IFNA(VLOOKUP(B724,'[1]Target obszar'!$A$2:$D$46,4,FALSE)*1000/12,"")</f>
        <v/>
      </c>
      <c r="J724" s="9">
        <f t="shared" si="10"/>
        <v>0</v>
      </c>
      <c r="K724" s="10">
        <f>SUMIF($B$2:B724,"="&amp;B724,$J$2:J724)</f>
        <v>0</v>
      </c>
      <c r="L724" s="9">
        <f>SUMIF($B$2:B724,"="&amp;B724,$I$2:I724)</f>
        <v>0</v>
      </c>
    </row>
    <row r="725" spans="9:12" x14ac:dyDescent="0.25">
      <c r="I725" s="9" t="str">
        <f>_xlfn.IFNA(VLOOKUP(B725,'[1]Target obszar'!$A$2:$D$46,4,FALSE)*1000/12,"")</f>
        <v/>
      </c>
      <c r="J725" s="9">
        <f t="shared" si="10"/>
        <v>0</v>
      </c>
      <c r="K725" s="10">
        <f>SUMIF($B$2:B725,"="&amp;B725,$J$2:J725)</f>
        <v>0</v>
      </c>
      <c r="L725" s="9">
        <f>SUMIF($B$2:B725,"="&amp;B725,$I$2:I725)</f>
        <v>0</v>
      </c>
    </row>
    <row r="726" spans="9:12" x14ac:dyDescent="0.25">
      <c r="I726" s="9" t="str">
        <f>_xlfn.IFNA(VLOOKUP(B726,'[1]Target obszar'!$A$2:$D$46,4,FALSE)*1000/12,"")</f>
        <v/>
      </c>
      <c r="J726" s="9">
        <f t="shared" si="10"/>
        <v>0</v>
      </c>
      <c r="K726" s="10">
        <f>SUMIF($B$2:B726,"="&amp;B726,$J$2:J726)</f>
        <v>0</v>
      </c>
      <c r="L726" s="9">
        <f>SUMIF($B$2:B726,"="&amp;B726,$I$2:I726)</f>
        <v>0</v>
      </c>
    </row>
    <row r="727" spans="9:12" x14ac:dyDescent="0.25">
      <c r="I727" s="9" t="str">
        <f>_xlfn.IFNA(VLOOKUP(B727,'[1]Target obszar'!$A$2:$D$46,4,FALSE)*1000/12,"")</f>
        <v/>
      </c>
      <c r="J727" s="9">
        <f t="shared" si="10"/>
        <v>0</v>
      </c>
      <c r="K727" s="10">
        <f>SUMIF($B$2:B727,"="&amp;B727,$J$2:J727)</f>
        <v>0</v>
      </c>
      <c r="L727" s="9">
        <f>SUMIF($B$2:B727,"="&amp;B727,$I$2:I727)</f>
        <v>0</v>
      </c>
    </row>
    <row r="728" spans="9:12" x14ac:dyDescent="0.25">
      <c r="I728" s="9" t="str">
        <f>_xlfn.IFNA(VLOOKUP(B728,'[1]Target obszar'!$A$2:$D$46,4,FALSE)*1000/12,"")</f>
        <v/>
      </c>
      <c r="J728" s="9">
        <f t="shared" si="10"/>
        <v>0</v>
      </c>
      <c r="K728" s="10">
        <f>SUMIF($B$2:B728,"="&amp;B728,$J$2:J728)</f>
        <v>0</v>
      </c>
      <c r="L728" s="9">
        <f>SUMIF($B$2:B728,"="&amp;B728,$I$2:I728)</f>
        <v>0</v>
      </c>
    </row>
    <row r="729" spans="9:12" x14ac:dyDescent="0.25">
      <c r="I729" s="9" t="str">
        <f>_xlfn.IFNA(VLOOKUP(B729,'[1]Target obszar'!$A$2:$D$46,4,FALSE)*1000/12,"")</f>
        <v/>
      </c>
      <c r="J729" s="9">
        <f t="shared" si="10"/>
        <v>0</v>
      </c>
      <c r="K729" s="10">
        <f>SUMIF($B$2:B729,"="&amp;B729,$J$2:J729)</f>
        <v>0</v>
      </c>
      <c r="L729" s="9">
        <f>SUMIF($B$2:B729,"="&amp;B729,$I$2:I729)</f>
        <v>0</v>
      </c>
    </row>
    <row r="730" spans="9:12" x14ac:dyDescent="0.25">
      <c r="I730" s="9" t="str">
        <f>_xlfn.IFNA(VLOOKUP(B730,'[1]Target obszar'!$A$2:$D$46,4,FALSE)*1000/12,"")</f>
        <v/>
      </c>
      <c r="J730" s="9">
        <f t="shared" si="10"/>
        <v>0</v>
      </c>
      <c r="K730" s="10">
        <f>SUMIF($B$2:B730,"="&amp;B730,$J$2:J730)</f>
        <v>0</v>
      </c>
      <c r="L730" s="9">
        <f>SUMIF($B$2:B730,"="&amp;B730,$I$2:I730)</f>
        <v>0</v>
      </c>
    </row>
    <row r="731" spans="9:12" x14ac:dyDescent="0.25">
      <c r="I731" s="9" t="str">
        <f>_xlfn.IFNA(VLOOKUP(B731,'[1]Target obszar'!$A$2:$D$46,4,FALSE)*1000/12,"")</f>
        <v/>
      </c>
      <c r="J731" s="9">
        <f t="shared" si="10"/>
        <v>0</v>
      </c>
      <c r="K731" s="10">
        <f>SUMIF($B$2:B731,"="&amp;B731,$J$2:J731)</f>
        <v>0</v>
      </c>
      <c r="L731" s="9">
        <f>SUMIF($B$2:B731,"="&amp;B731,$I$2:I731)</f>
        <v>0</v>
      </c>
    </row>
    <row r="732" spans="9:12" x14ac:dyDescent="0.25">
      <c r="I732" s="9" t="str">
        <f>_xlfn.IFNA(VLOOKUP(B732,'[1]Target obszar'!$A$2:$D$46,4,FALSE)*1000/12,"")</f>
        <v/>
      </c>
      <c r="J732" s="9">
        <f t="shared" si="10"/>
        <v>0</v>
      </c>
      <c r="K732" s="10">
        <f>SUMIF($B$2:B732,"="&amp;B732,$J$2:J732)</f>
        <v>0</v>
      </c>
      <c r="L732" s="9">
        <f>SUMIF($B$2:B732,"="&amp;B732,$I$2:I732)</f>
        <v>0</v>
      </c>
    </row>
    <row r="733" spans="9:12" x14ac:dyDescent="0.25">
      <c r="I733" s="9" t="str">
        <f>_xlfn.IFNA(VLOOKUP(B733,'[1]Target obszar'!$A$2:$D$46,4,FALSE)*1000/12,"")</f>
        <v/>
      </c>
      <c r="J733" s="9">
        <f t="shared" si="10"/>
        <v>0</v>
      </c>
      <c r="K733" s="10">
        <f>SUMIF($B$2:B733,"="&amp;B733,$J$2:J733)</f>
        <v>0</v>
      </c>
      <c r="L733" s="9">
        <f>SUMIF($B$2:B733,"="&amp;B733,$I$2:I733)</f>
        <v>0</v>
      </c>
    </row>
    <row r="734" spans="9:12" x14ac:dyDescent="0.25">
      <c r="I734" s="9" t="str">
        <f>_xlfn.IFNA(VLOOKUP(B734,'[1]Target obszar'!$A$2:$D$46,4,FALSE)*1000/12,"")</f>
        <v/>
      </c>
      <c r="J734" s="9">
        <f t="shared" si="10"/>
        <v>0</v>
      </c>
      <c r="K734" s="10">
        <f>SUMIF($B$2:B734,"="&amp;B734,$J$2:J734)</f>
        <v>0</v>
      </c>
      <c r="L734" s="9">
        <f>SUMIF($B$2:B734,"="&amp;B734,$I$2:I734)</f>
        <v>0</v>
      </c>
    </row>
    <row r="735" spans="9:12" x14ac:dyDescent="0.25">
      <c r="I735" s="9" t="str">
        <f>_xlfn.IFNA(VLOOKUP(B735,'[1]Target obszar'!$A$2:$D$46,4,FALSE)*1000/12,"")</f>
        <v/>
      </c>
      <c r="J735" s="9">
        <f t="shared" si="10"/>
        <v>0</v>
      </c>
      <c r="K735" s="10">
        <f>SUMIF($B$2:B735,"="&amp;B735,$J$2:J735)</f>
        <v>0</v>
      </c>
      <c r="L735" s="9">
        <f>SUMIF($B$2:B735,"="&amp;B735,$I$2:I735)</f>
        <v>0</v>
      </c>
    </row>
    <row r="736" spans="9:12" x14ac:dyDescent="0.25">
      <c r="I736" s="9" t="str">
        <f>_xlfn.IFNA(VLOOKUP(B736,'[1]Target obszar'!$A$2:$D$46,4,FALSE)*1000/12,"")</f>
        <v/>
      </c>
      <c r="J736" s="9">
        <f t="shared" si="10"/>
        <v>0</v>
      </c>
      <c r="K736" s="10">
        <f>SUMIF($B$2:B736,"="&amp;B736,$J$2:J736)</f>
        <v>0</v>
      </c>
      <c r="L736" s="9">
        <f>SUMIF($B$2:B736,"="&amp;B736,$I$2:I736)</f>
        <v>0</v>
      </c>
    </row>
    <row r="737" spans="9:12" x14ac:dyDescent="0.25">
      <c r="I737" s="9" t="str">
        <f>_xlfn.IFNA(VLOOKUP(B737,'[1]Target obszar'!$A$2:$D$46,4,FALSE)*1000/12,"")</f>
        <v/>
      </c>
      <c r="J737" s="9">
        <f t="shared" si="10"/>
        <v>0</v>
      </c>
      <c r="K737" s="10">
        <f>SUMIF($B$2:B737,"="&amp;B737,$J$2:J737)</f>
        <v>0</v>
      </c>
      <c r="L737" s="9">
        <f>SUMIF($B$2:B737,"="&amp;B737,$I$2:I737)</f>
        <v>0</v>
      </c>
    </row>
    <row r="738" spans="9:12" x14ac:dyDescent="0.25">
      <c r="I738" s="9" t="str">
        <f>_xlfn.IFNA(VLOOKUP(B738,'[1]Target obszar'!$A$2:$D$46,4,FALSE)*1000/12,"")</f>
        <v/>
      </c>
      <c r="J738" s="9">
        <f t="shared" si="10"/>
        <v>0</v>
      </c>
      <c r="K738" s="10">
        <f>SUMIF($B$2:B738,"="&amp;B738,$J$2:J738)</f>
        <v>0</v>
      </c>
      <c r="L738" s="9">
        <f>SUMIF($B$2:B738,"="&amp;B738,$I$2:I738)</f>
        <v>0</v>
      </c>
    </row>
    <row r="739" spans="9:12" x14ac:dyDescent="0.25">
      <c r="I739" s="9" t="str">
        <f>_xlfn.IFNA(VLOOKUP(B739,'[1]Target obszar'!$A$2:$D$46,4,FALSE)*1000/12,"")</f>
        <v/>
      </c>
      <c r="J739" s="9">
        <f t="shared" si="10"/>
        <v>0</v>
      </c>
      <c r="K739" s="10">
        <f>SUMIF($B$2:B739,"="&amp;B739,$J$2:J739)</f>
        <v>0</v>
      </c>
      <c r="L739" s="9">
        <f>SUMIF($B$2:B739,"="&amp;B739,$I$2:I739)</f>
        <v>0</v>
      </c>
    </row>
    <row r="740" spans="9:12" x14ac:dyDescent="0.25">
      <c r="I740" s="9" t="str">
        <f>_xlfn.IFNA(VLOOKUP(B740,'[1]Target obszar'!$A$2:$D$46,4,FALSE)*1000/12,"")</f>
        <v/>
      </c>
      <c r="J740" s="9">
        <f t="shared" si="10"/>
        <v>0</v>
      </c>
      <c r="K740" s="10">
        <f>SUMIF($B$2:B740,"="&amp;B740,$J$2:J740)</f>
        <v>0</v>
      </c>
      <c r="L740" s="9">
        <f>SUMIF($B$2:B740,"="&amp;B740,$I$2:I740)</f>
        <v>0</v>
      </c>
    </row>
    <row r="741" spans="9:12" x14ac:dyDescent="0.25">
      <c r="I741" s="9" t="str">
        <f>_xlfn.IFNA(VLOOKUP(B741,'[1]Target obszar'!$A$2:$D$46,4,FALSE)*1000/12,"")</f>
        <v/>
      </c>
      <c r="J741" s="9">
        <f t="shared" si="10"/>
        <v>0</v>
      </c>
      <c r="K741" s="10">
        <f>SUMIF($B$2:B741,"="&amp;B741,$J$2:J741)</f>
        <v>0</v>
      </c>
      <c r="L741" s="9">
        <f>SUMIF($B$2:B741,"="&amp;B741,$I$2:I741)</f>
        <v>0</v>
      </c>
    </row>
    <row r="742" spans="9:12" x14ac:dyDescent="0.25">
      <c r="I742" s="9" t="str">
        <f>_xlfn.IFNA(VLOOKUP(B742,'[1]Target obszar'!$A$2:$D$46,4,FALSE)*1000/12,"")</f>
        <v/>
      </c>
      <c r="J742" s="9">
        <f t="shared" si="10"/>
        <v>0</v>
      </c>
      <c r="K742" s="10">
        <f>SUMIF($B$2:B742,"="&amp;B742,$J$2:J742)</f>
        <v>0</v>
      </c>
      <c r="L742" s="9">
        <f>SUMIF($B$2:B742,"="&amp;B742,$I$2:I742)</f>
        <v>0</v>
      </c>
    </row>
    <row r="743" spans="9:12" x14ac:dyDescent="0.25">
      <c r="I743" s="9" t="str">
        <f>_xlfn.IFNA(VLOOKUP(B743,'[1]Target obszar'!$A$2:$D$46,4,FALSE)*1000/12,"")</f>
        <v/>
      </c>
      <c r="J743" s="9">
        <f t="shared" si="10"/>
        <v>0</v>
      </c>
      <c r="K743" s="10">
        <f>SUMIF($B$2:B743,"="&amp;B743,$J$2:J743)</f>
        <v>0</v>
      </c>
      <c r="L743" s="9">
        <f>SUMIF($B$2:B743,"="&amp;B743,$I$2:I743)</f>
        <v>0</v>
      </c>
    </row>
    <row r="744" spans="9:12" x14ac:dyDescent="0.25">
      <c r="I744" s="9" t="str">
        <f>_xlfn.IFNA(VLOOKUP(B744,'[1]Target obszar'!$A$2:$D$46,4,FALSE)*1000/12,"")</f>
        <v/>
      </c>
      <c r="J744" s="9">
        <f t="shared" si="10"/>
        <v>0</v>
      </c>
      <c r="K744" s="10">
        <f>SUMIF($B$2:B744,"="&amp;B744,$J$2:J744)</f>
        <v>0</v>
      </c>
      <c r="L744" s="9">
        <f>SUMIF($B$2:B744,"="&amp;B744,$I$2:I744)</f>
        <v>0</v>
      </c>
    </row>
    <row r="745" spans="9:12" x14ac:dyDescent="0.25">
      <c r="I745" s="9" t="str">
        <f>_xlfn.IFNA(VLOOKUP(B745,'[1]Target obszar'!$A$2:$D$46,4,FALSE)*1000/12,"")</f>
        <v/>
      </c>
      <c r="J745" s="9">
        <f t="shared" si="10"/>
        <v>0</v>
      </c>
      <c r="K745" s="10">
        <f>SUMIF($B$2:B745,"="&amp;B745,$J$2:J745)</f>
        <v>0</v>
      </c>
      <c r="L745" s="9">
        <f>SUMIF($B$2:B745,"="&amp;B745,$I$2:I745)</f>
        <v>0</v>
      </c>
    </row>
    <row r="746" spans="9:12" x14ac:dyDescent="0.25">
      <c r="I746" s="9" t="str">
        <f>_xlfn.IFNA(VLOOKUP(B746,'[1]Target obszar'!$A$2:$D$46,4,FALSE)*1000/12,"")</f>
        <v/>
      </c>
      <c r="J746" s="9">
        <f t="shared" si="10"/>
        <v>0</v>
      </c>
      <c r="K746" s="10">
        <f>SUMIF($B$2:B746,"="&amp;B746,$J$2:J746)</f>
        <v>0</v>
      </c>
      <c r="L746" s="9">
        <f>SUMIF($B$2:B746,"="&amp;B746,$I$2:I746)</f>
        <v>0</v>
      </c>
    </row>
    <row r="747" spans="9:12" x14ac:dyDescent="0.25">
      <c r="I747" s="9" t="str">
        <f>_xlfn.IFNA(VLOOKUP(B747,'[1]Target obszar'!$A$2:$D$46,4,FALSE)*1000/12,"")</f>
        <v/>
      </c>
      <c r="J747" s="9">
        <f t="shared" si="10"/>
        <v>0</v>
      </c>
      <c r="K747" s="10">
        <f>SUMIF($B$2:B747,"="&amp;B747,$J$2:J747)</f>
        <v>0</v>
      </c>
      <c r="L747" s="9">
        <f>SUMIF($B$2:B747,"="&amp;B747,$I$2:I747)</f>
        <v>0</v>
      </c>
    </row>
    <row r="748" spans="9:12" x14ac:dyDescent="0.25">
      <c r="I748" s="9" t="str">
        <f>_xlfn.IFNA(VLOOKUP(B748,'[1]Target obszar'!$A$2:$D$46,4,FALSE)*1000/12,"")</f>
        <v/>
      </c>
      <c r="J748" s="9">
        <f t="shared" si="10"/>
        <v>0</v>
      </c>
      <c r="K748" s="10">
        <f>SUMIF($B$2:B748,"="&amp;B748,$J$2:J748)</f>
        <v>0</v>
      </c>
      <c r="L748" s="9">
        <f>SUMIF($B$2:B748,"="&amp;B748,$I$2:I748)</f>
        <v>0</v>
      </c>
    </row>
    <row r="749" spans="9:12" x14ac:dyDescent="0.25">
      <c r="I749" s="9" t="str">
        <f>_xlfn.IFNA(VLOOKUP(B749,'[1]Target obszar'!$A$2:$D$46,4,FALSE)*1000/12,"")</f>
        <v/>
      </c>
      <c r="J749" s="9">
        <f t="shared" si="10"/>
        <v>0</v>
      </c>
      <c r="K749" s="10">
        <f>SUMIF($B$2:B749,"="&amp;B749,$J$2:J749)</f>
        <v>0</v>
      </c>
      <c r="L749" s="9">
        <f>SUMIF($B$2:B749,"="&amp;B749,$I$2:I749)</f>
        <v>0</v>
      </c>
    </row>
    <row r="750" spans="9:12" x14ac:dyDescent="0.25">
      <c r="I750" s="9" t="str">
        <f>_xlfn.IFNA(VLOOKUP(B750,'[1]Target obszar'!$A$2:$D$46,4,FALSE)*1000/12,"")</f>
        <v/>
      </c>
      <c r="J750" s="9">
        <f t="shared" si="10"/>
        <v>0</v>
      </c>
      <c r="K750" s="10">
        <f>SUMIF($B$2:B750,"="&amp;B750,$J$2:J750)</f>
        <v>0</v>
      </c>
      <c r="L750" s="9">
        <f>SUMIF($B$2:B750,"="&amp;B750,$I$2:I750)</f>
        <v>0</v>
      </c>
    </row>
    <row r="751" spans="9:12" x14ac:dyDescent="0.25">
      <c r="I751" s="9" t="str">
        <f>_xlfn.IFNA(VLOOKUP(B751,'[1]Target obszar'!$A$2:$D$46,4,FALSE)*1000/12,"")</f>
        <v/>
      </c>
      <c r="J751" s="9">
        <f t="shared" si="10"/>
        <v>0</v>
      </c>
      <c r="K751" s="10">
        <f>SUMIF($B$2:B751,"="&amp;B751,$J$2:J751)</f>
        <v>0</v>
      </c>
      <c r="L751" s="9">
        <f>SUMIF($B$2:B751,"="&amp;B751,$I$2:I751)</f>
        <v>0</v>
      </c>
    </row>
    <row r="752" spans="9:12" x14ac:dyDescent="0.25">
      <c r="I752" s="9" t="str">
        <f>_xlfn.IFNA(VLOOKUP(B752,'[1]Target obszar'!$A$2:$D$46,4,FALSE)*1000/12,"")</f>
        <v/>
      </c>
      <c r="J752" s="9">
        <f t="shared" si="10"/>
        <v>0</v>
      </c>
      <c r="K752" s="10">
        <f>SUMIF($B$2:B752,"="&amp;B752,$J$2:J752)</f>
        <v>0</v>
      </c>
      <c r="L752" s="9">
        <f>SUMIF($B$2:B752,"="&amp;B752,$I$2:I752)</f>
        <v>0</v>
      </c>
    </row>
    <row r="753" spans="9:12" x14ac:dyDescent="0.25">
      <c r="I753" s="9" t="str">
        <f>_xlfn.IFNA(VLOOKUP(B753,'[1]Target obszar'!$A$2:$D$46,4,FALSE)*1000/12,"")</f>
        <v/>
      </c>
      <c r="J753" s="9">
        <f t="shared" si="10"/>
        <v>0</v>
      </c>
      <c r="K753" s="10">
        <f>SUMIF($B$2:B753,"="&amp;B753,$J$2:J753)</f>
        <v>0</v>
      </c>
      <c r="L753" s="9">
        <f>SUMIF($B$2:B753,"="&amp;B753,$I$2:I753)</f>
        <v>0</v>
      </c>
    </row>
    <row r="754" spans="9:12" x14ac:dyDescent="0.25">
      <c r="I754" s="9" t="str">
        <f>_xlfn.IFNA(VLOOKUP(B754,'[1]Target obszar'!$A$2:$D$46,4,FALSE)*1000/12,"")</f>
        <v/>
      </c>
      <c r="J754" s="9">
        <f t="shared" si="10"/>
        <v>0</v>
      </c>
      <c r="K754" s="10">
        <f>SUMIF($B$2:B754,"="&amp;B754,$J$2:J754)</f>
        <v>0</v>
      </c>
      <c r="L754" s="9">
        <f>SUMIF($B$2:B754,"="&amp;B754,$I$2:I754)</f>
        <v>0</v>
      </c>
    </row>
    <row r="755" spans="9:12" x14ac:dyDescent="0.25">
      <c r="I755" s="9" t="str">
        <f>_xlfn.IFNA(VLOOKUP(B755,'[1]Target obszar'!$A$2:$D$46,4,FALSE)*1000/12,"")</f>
        <v/>
      </c>
      <c r="J755" s="9">
        <f t="shared" si="10"/>
        <v>0</v>
      </c>
      <c r="K755" s="10">
        <f>SUMIF($B$2:B755,"="&amp;B755,$J$2:J755)</f>
        <v>0</v>
      </c>
      <c r="L755" s="9">
        <f>SUMIF($B$2:B755,"="&amp;B755,$I$2:I755)</f>
        <v>0</v>
      </c>
    </row>
    <row r="756" spans="9:12" x14ac:dyDescent="0.25">
      <c r="I756" s="9" t="str">
        <f>_xlfn.IFNA(VLOOKUP(B756,'[1]Target obszar'!$A$2:$D$46,4,FALSE)*1000/12,"")</f>
        <v/>
      </c>
      <c r="J756" s="9">
        <f t="shared" si="10"/>
        <v>0</v>
      </c>
      <c r="K756" s="10">
        <f>SUMIF($B$2:B756,"="&amp;B756,$J$2:J756)</f>
        <v>0</v>
      </c>
      <c r="L756" s="9">
        <f>SUMIF($B$2:B756,"="&amp;B756,$I$2:I756)</f>
        <v>0</v>
      </c>
    </row>
    <row r="757" spans="9:12" x14ac:dyDescent="0.25">
      <c r="I757" s="9" t="str">
        <f>_xlfn.IFNA(VLOOKUP(B757,'[1]Target obszar'!$A$2:$D$46,4,FALSE)*1000/12,"")</f>
        <v/>
      </c>
      <c r="J757" s="9">
        <f t="shared" si="10"/>
        <v>0</v>
      </c>
      <c r="K757" s="10">
        <f>SUMIF($B$2:B757,"="&amp;B757,$J$2:J757)</f>
        <v>0</v>
      </c>
      <c r="L757" s="9">
        <f>SUMIF($B$2:B757,"="&amp;B757,$I$2:I757)</f>
        <v>0</v>
      </c>
    </row>
    <row r="758" spans="9:12" x14ac:dyDescent="0.25">
      <c r="I758" s="9" t="str">
        <f>_xlfn.IFNA(VLOOKUP(B758,'[1]Target obszar'!$A$2:$D$46,4,FALSE)*1000/12,"")</f>
        <v/>
      </c>
      <c r="J758" s="9">
        <f t="shared" si="10"/>
        <v>0</v>
      </c>
      <c r="K758" s="10">
        <f>SUMIF($B$2:B758,"="&amp;B758,$J$2:J758)</f>
        <v>0</v>
      </c>
      <c r="L758" s="9">
        <f>SUMIF($B$2:B758,"="&amp;B758,$I$2:I758)</f>
        <v>0</v>
      </c>
    </row>
    <row r="759" spans="9:12" x14ac:dyDescent="0.25">
      <c r="I759" s="9" t="str">
        <f>_xlfn.IFNA(VLOOKUP(B759,'[1]Target obszar'!$A$2:$D$46,4,FALSE)*1000/12,"")</f>
        <v/>
      </c>
      <c r="J759" s="9">
        <f t="shared" si="10"/>
        <v>0</v>
      </c>
      <c r="K759" s="10">
        <f>SUMIF($B$2:B759,"="&amp;B759,$J$2:J759)</f>
        <v>0</v>
      </c>
      <c r="L759" s="9">
        <f>SUMIF($B$2:B759,"="&amp;B759,$I$2:I759)</f>
        <v>0</v>
      </c>
    </row>
    <row r="760" spans="9:12" x14ac:dyDescent="0.25">
      <c r="I760" s="9" t="str">
        <f>_xlfn.IFNA(VLOOKUP(B760,'[1]Target obszar'!$A$2:$D$46,4,FALSE)*1000/12,"")</f>
        <v/>
      </c>
      <c r="J760" s="9">
        <f t="shared" si="10"/>
        <v>0</v>
      </c>
      <c r="K760" s="10">
        <f>SUMIF($B$2:B760,"="&amp;B760,$J$2:J760)</f>
        <v>0</v>
      </c>
      <c r="L760" s="9">
        <f>SUMIF($B$2:B760,"="&amp;B760,$I$2:I760)</f>
        <v>0</v>
      </c>
    </row>
    <row r="761" spans="9:12" x14ac:dyDescent="0.25">
      <c r="I761" s="9" t="str">
        <f>_xlfn.IFNA(VLOOKUP(B761,'[1]Target obszar'!$A$2:$D$46,4,FALSE)*1000/12,"")</f>
        <v/>
      </c>
      <c r="J761" s="9">
        <f t="shared" si="10"/>
        <v>0</v>
      </c>
      <c r="K761" s="10">
        <f>SUMIF($B$2:B761,"="&amp;B761,$J$2:J761)</f>
        <v>0</v>
      </c>
      <c r="L761" s="9">
        <f>SUMIF($B$2:B761,"="&amp;B761,$I$2:I761)</f>
        <v>0</v>
      </c>
    </row>
    <row r="762" spans="9:12" x14ac:dyDescent="0.25">
      <c r="I762" s="9" t="str">
        <f>_xlfn.IFNA(VLOOKUP(B762,'[1]Target obszar'!$A$2:$D$46,4,FALSE)*1000/12,"")</f>
        <v/>
      </c>
      <c r="J762" s="9">
        <f t="shared" si="10"/>
        <v>0</v>
      </c>
      <c r="K762" s="10">
        <f>SUMIF($B$2:B762,"="&amp;B762,$J$2:J762)</f>
        <v>0</v>
      </c>
      <c r="L762" s="9">
        <f>SUMIF($B$2:B762,"="&amp;B762,$I$2:I762)</f>
        <v>0</v>
      </c>
    </row>
    <row r="763" spans="9:12" x14ac:dyDescent="0.25">
      <c r="I763" s="9" t="str">
        <f>_xlfn.IFNA(VLOOKUP(B763,'[1]Target obszar'!$A$2:$D$46,4,FALSE)*1000/12,"")</f>
        <v/>
      </c>
      <c r="J763" s="9">
        <f t="shared" si="10"/>
        <v>0</v>
      </c>
      <c r="K763" s="10">
        <f>SUMIF($B$2:B763,"="&amp;B763,$J$2:J763)</f>
        <v>0</v>
      </c>
      <c r="L763" s="9">
        <f>SUMIF($B$2:B763,"="&amp;B763,$I$2:I763)</f>
        <v>0</v>
      </c>
    </row>
    <row r="764" spans="9:12" x14ac:dyDescent="0.25">
      <c r="I764" s="9" t="str">
        <f>_xlfn.IFNA(VLOOKUP(B764,'[1]Target obszar'!$A$2:$D$46,4,FALSE)*1000/12,"")</f>
        <v/>
      </c>
      <c r="J764" s="9">
        <f t="shared" si="10"/>
        <v>0</v>
      </c>
      <c r="K764" s="10">
        <f>SUMIF($B$2:B764,"="&amp;B764,$J$2:J764)</f>
        <v>0</v>
      </c>
      <c r="L764" s="9">
        <f>SUMIF($B$2:B764,"="&amp;B764,$I$2:I764)</f>
        <v>0</v>
      </c>
    </row>
    <row r="765" spans="9:12" x14ac:dyDescent="0.25">
      <c r="I765" s="9" t="str">
        <f>_xlfn.IFNA(VLOOKUP(B765,'[1]Target obszar'!$A$2:$D$46,4,FALSE)*1000/12,"")</f>
        <v/>
      </c>
      <c r="J765" s="9">
        <f t="shared" si="10"/>
        <v>0</v>
      </c>
      <c r="K765" s="10">
        <f>SUMIF($B$2:B765,"="&amp;B765,$J$2:J765)</f>
        <v>0</v>
      </c>
      <c r="L765" s="9">
        <f>SUMIF($B$2:B765,"="&amp;B765,$I$2:I765)</f>
        <v>0</v>
      </c>
    </row>
    <row r="766" spans="9:12" x14ac:dyDescent="0.25">
      <c r="I766" s="9" t="str">
        <f>_xlfn.IFNA(VLOOKUP(B766,'[1]Target obszar'!$A$2:$D$46,4,FALSE)*1000/12,"")</f>
        <v/>
      </c>
      <c r="J766" s="9">
        <f t="shared" si="10"/>
        <v>0</v>
      </c>
      <c r="K766" s="10">
        <f>SUMIF($B$2:B766,"="&amp;B766,$J$2:J766)</f>
        <v>0</v>
      </c>
      <c r="L766" s="9">
        <f>SUMIF($B$2:B766,"="&amp;B766,$I$2:I766)</f>
        <v>0</v>
      </c>
    </row>
    <row r="767" spans="9:12" x14ac:dyDescent="0.25">
      <c r="I767" s="9" t="str">
        <f>_xlfn.IFNA(VLOOKUP(B767,'[1]Target obszar'!$A$2:$D$46,4,FALSE)*1000/12,"")</f>
        <v/>
      </c>
      <c r="J767" s="9">
        <f t="shared" ref="J767:J830" si="11">SUM(E767:H767)</f>
        <v>0</v>
      </c>
      <c r="K767" s="10">
        <f>SUMIF($B$2:B767,"="&amp;B767,$J$2:J767)</f>
        <v>0</v>
      </c>
      <c r="L767" s="9">
        <f>SUMIF($B$2:B767,"="&amp;B767,$I$2:I767)</f>
        <v>0</v>
      </c>
    </row>
    <row r="768" spans="9:12" x14ac:dyDescent="0.25">
      <c r="I768" s="9" t="str">
        <f>_xlfn.IFNA(VLOOKUP(B768,'[1]Target obszar'!$A$2:$D$46,4,FALSE)*1000/12,"")</f>
        <v/>
      </c>
      <c r="J768" s="9">
        <f t="shared" si="11"/>
        <v>0</v>
      </c>
      <c r="K768" s="10">
        <f>SUMIF($B$2:B768,"="&amp;B768,$J$2:J768)</f>
        <v>0</v>
      </c>
      <c r="L768" s="9">
        <f>SUMIF($B$2:B768,"="&amp;B768,$I$2:I768)</f>
        <v>0</v>
      </c>
    </row>
    <row r="769" spans="9:12" x14ac:dyDescent="0.25">
      <c r="I769" s="9" t="str">
        <f>_xlfn.IFNA(VLOOKUP(B769,'[1]Target obszar'!$A$2:$D$46,4,FALSE)*1000/12,"")</f>
        <v/>
      </c>
      <c r="J769" s="9">
        <f t="shared" si="11"/>
        <v>0</v>
      </c>
      <c r="K769" s="10">
        <f>SUMIF($B$2:B769,"="&amp;B769,$J$2:J769)</f>
        <v>0</v>
      </c>
      <c r="L769" s="9">
        <f>SUMIF($B$2:B769,"="&amp;B769,$I$2:I769)</f>
        <v>0</v>
      </c>
    </row>
    <row r="770" spans="9:12" x14ac:dyDescent="0.25">
      <c r="I770" s="9" t="str">
        <f>_xlfn.IFNA(VLOOKUP(B770,'[1]Target obszar'!$A$2:$D$46,4,FALSE)*1000/12,"")</f>
        <v/>
      </c>
      <c r="J770" s="9">
        <f t="shared" si="11"/>
        <v>0</v>
      </c>
      <c r="K770" s="10">
        <f>SUMIF($B$2:B770,"="&amp;B770,$J$2:J770)</f>
        <v>0</v>
      </c>
      <c r="L770" s="9">
        <f>SUMIF($B$2:B770,"="&amp;B770,$I$2:I770)</f>
        <v>0</v>
      </c>
    </row>
    <row r="771" spans="9:12" x14ac:dyDescent="0.25">
      <c r="I771" s="9" t="str">
        <f>_xlfn.IFNA(VLOOKUP(B771,'[1]Target obszar'!$A$2:$D$46,4,FALSE)*1000/12,"")</f>
        <v/>
      </c>
      <c r="J771" s="9">
        <f t="shared" si="11"/>
        <v>0</v>
      </c>
      <c r="K771" s="10">
        <f>SUMIF($B$2:B771,"="&amp;B771,$J$2:J771)</f>
        <v>0</v>
      </c>
      <c r="L771" s="9">
        <f>SUMIF($B$2:B771,"="&amp;B771,$I$2:I771)</f>
        <v>0</v>
      </c>
    </row>
    <row r="772" spans="9:12" x14ac:dyDescent="0.25">
      <c r="I772" s="9" t="str">
        <f>_xlfn.IFNA(VLOOKUP(B772,'[1]Target obszar'!$A$2:$D$46,4,FALSE)*1000/12,"")</f>
        <v/>
      </c>
      <c r="J772" s="9">
        <f t="shared" si="11"/>
        <v>0</v>
      </c>
      <c r="K772" s="10">
        <f>SUMIF($B$2:B772,"="&amp;B772,$J$2:J772)</f>
        <v>0</v>
      </c>
      <c r="L772" s="9">
        <f>SUMIF($B$2:B772,"="&amp;B772,$I$2:I772)</f>
        <v>0</v>
      </c>
    </row>
    <row r="773" spans="9:12" x14ac:dyDescent="0.25">
      <c r="I773" s="9" t="str">
        <f>_xlfn.IFNA(VLOOKUP(B773,'[1]Target obszar'!$A$2:$D$46,4,FALSE)*1000/12,"")</f>
        <v/>
      </c>
      <c r="J773" s="9">
        <f t="shared" si="11"/>
        <v>0</v>
      </c>
      <c r="K773" s="10">
        <f>SUMIF($B$2:B773,"="&amp;B773,$J$2:J773)</f>
        <v>0</v>
      </c>
      <c r="L773" s="9">
        <f>SUMIF($B$2:B773,"="&amp;B773,$I$2:I773)</f>
        <v>0</v>
      </c>
    </row>
    <row r="774" spans="9:12" x14ac:dyDescent="0.25">
      <c r="I774" s="9" t="str">
        <f>_xlfn.IFNA(VLOOKUP(B774,'[1]Target obszar'!$A$2:$D$46,4,FALSE)*1000/12,"")</f>
        <v/>
      </c>
      <c r="J774" s="9">
        <f t="shared" si="11"/>
        <v>0</v>
      </c>
      <c r="K774" s="10">
        <f>SUMIF($B$2:B774,"="&amp;B774,$J$2:J774)</f>
        <v>0</v>
      </c>
      <c r="L774" s="9">
        <f>SUMIF($B$2:B774,"="&amp;B774,$I$2:I774)</f>
        <v>0</v>
      </c>
    </row>
    <row r="775" spans="9:12" x14ac:dyDescent="0.25">
      <c r="I775" s="9" t="str">
        <f>_xlfn.IFNA(VLOOKUP(B775,'[1]Target obszar'!$A$2:$D$46,4,FALSE)*1000/12,"")</f>
        <v/>
      </c>
      <c r="J775" s="9">
        <f t="shared" si="11"/>
        <v>0</v>
      </c>
      <c r="K775" s="10">
        <f>SUMIF($B$2:B775,"="&amp;B775,$J$2:J775)</f>
        <v>0</v>
      </c>
      <c r="L775" s="9">
        <f>SUMIF($B$2:B775,"="&amp;B775,$I$2:I775)</f>
        <v>0</v>
      </c>
    </row>
    <row r="776" spans="9:12" x14ac:dyDescent="0.25">
      <c r="I776" s="9" t="str">
        <f>_xlfn.IFNA(VLOOKUP(B776,'[1]Target obszar'!$A$2:$D$46,4,FALSE)*1000/12,"")</f>
        <v/>
      </c>
      <c r="J776" s="9">
        <f t="shared" si="11"/>
        <v>0</v>
      </c>
      <c r="K776" s="10">
        <f>SUMIF($B$2:B776,"="&amp;B776,$J$2:J776)</f>
        <v>0</v>
      </c>
      <c r="L776" s="9">
        <f>SUMIF($B$2:B776,"="&amp;B776,$I$2:I776)</f>
        <v>0</v>
      </c>
    </row>
    <row r="777" spans="9:12" x14ac:dyDescent="0.25">
      <c r="I777" s="9" t="str">
        <f>_xlfn.IFNA(VLOOKUP(B777,'[1]Target obszar'!$A$2:$D$46,4,FALSE)*1000/12,"")</f>
        <v/>
      </c>
      <c r="J777" s="9">
        <f t="shared" si="11"/>
        <v>0</v>
      </c>
      <c r="K777" s="10">
        <f>SUMIF($B$2:B777,"="&amp;B777,$J$2:J777)</f>
        <v>0</v>
      </c>
      <c r="L777" s="9">
        <f>SUMIF($B$2:B777,"="&amp;B777,$I$2:I777)</f>
        <v>0</v>
      </c>
    </row>
    <row r="778" spans="9:12" x14ac:dyDescent="0.25">
      <c r="I778" s="9" t="str">
        <f>_xlfn.IFNA(VLOOKUP(B778,'[1]Target obszar'!$A$2:$D$46,4,FALSE)*1000/12,"")</f>
        <v/>
      </c>
      <c r="J778" s="9">
        <f t="shared" si="11"/>
        <v>0</v>
      </c>
      <c r="K778" s="10">
        <f>SUMIF($B$2:B778,"="&amp;B778,$J$2:J778)</f>
        <v>0</v>
      </c>
      <c r="L778" s="9">
        <f>SUMIF($B$2:B778,"="&amp;B778,$I$2:I778)</f>
        <v>0</v>
      </c>
    </row>
    <row r="779" spans="9:12" x14ac:dyDescent="0.25">
      <c r="I779" s="9" t="str">
        <f>_xlfn.IFNA(VLOOKUP(B779,'[1]Target obszar'!$A$2:$D$46,4,FALSE)*1000/12,"")</f>
        <v/>
      </c>
      <c r="J779" s="9">
        <f t="shared" si="11"/>
        <v>0</v>
      </c>
      <c r="K779" s="10">
        <f>SUMIF($B$2:B779,"="&amp;B779,$J$2:J779)</f>
        <v>0</v>
      </c>
      <c r="L779" s="9">
        <f>SUMIF($B$2:B779,"="&amp;B779,$I$2:I779)</f>
        <v>0</v>
      </c>
    </row>
    <row r="780" spans="9:12" x14ac:dyDescent="0.25">
      <c r="I780" s="9" t="str">
        <f>_xlfn.IFNA(VLOOKUP(B780,'[1]Target obszar'!$A$2:$D$46,4,FALSE)*1000/12,"")</f>
        <v/>
      </c>
      <c r="J780" s="9">
        <f t="shared" si="11"/>
        <v>0</v>
      </c>
      <c r="K780" s="10">
        <f>SUMIF($B$2:B780,"="&amp;B780,$J$2:J780)</f>
        <v>0</v>
      </c>
      <c r="L780" s="9">
        <f>SUMIF($B$2:B780,"="&amp;B780,$I$2:I780)</f>
        <v>0</v>
      </c>
    </row>
    <row r="781" spans="9:12" x14ac:dyDescent="0.25">
      <c r="I781" s="9" t="str">
        <f>_xlfn.IFNA(VLOOKUP(B781,'[1]Target obszar'!$A$2:$D$46,4,FALSE)*1000/12,"")</f>
        <v/>
      </c>
      <c r="J781" s="9">
        <f t="shared" si="11"/>
        <v>0</v>
      </c>
      <c r="K781" s="10">
        <f>SUMIF($B$2:B781,"="&amp;B781,$J$2:J781)</f>
        <v>0</v>
      </c>
      <c r="L781" s="9">
        <f>SUMIF($B$2:B781,"="&amp;B781,$I$2:I781)</f>
        <v>0</v>
      </c>
    </row>
    <row r="782" spans="9:12" x14ac:dyDescent="0.25">
      <c r="I782" s="9" t="str">
        <f>_xlfn.IFNA(VLOOKUP(B782,'[1]Target obszar'!$A$2:$D$46,4,FALSE)*1000/12,"")</f>
        <v/>
      </c>
      <c r="J782" s="9">
        <f t="shared" si="11"/>
        <v>0</v>
      </c>
      <c r="K782" s="10">
        <f>SUMIF($B$2:B782,"="&amp;B782,$J$2:J782)</f>
        <v>0</v>
      </c>
      <c r="L782" s="9">
        <f>SUMIF($B$2:B782,"="&amp;B782,$I$2:I782)</f>
        <v>0</v>
      </c>
    </row>
    <row r="783" spans="9:12" x14ac:dyDescent="0.25">
      <c r="I783" s="9" t="str">
        <f>_xlfn.IFNA(VLOOKUP(B783,'[1]Target obszar'!$A$2:$D$46,4,FALSE)*1000/12,"")</f>
        <v/>
      </c>
      <c r="J783" s="9">
        <f t="shared" si="11"/>
        <v>0</v>
      </c>
      <c r="K783" s="10">
        <f>SUMIF($B$2:B783,"="&amp;B783,$J$2:J783)</f>
        <v>0</v>
      </c>
      <c r="L783" s="9">
        <f>SUMIF($B$2:B783,"="&amp;B783,$I$2:I783)</f>
        <v>0</v>
      </c>
    </row>
    <row r="784" spans="9:12" x14ac:dyDescent="0.25">
      <c r="I784" s="9" t="str">
        <f>_xlfn.IFNA(VLOOKUP(B784,'[1]Target obszar'!$A$2:$D$46,4,FALSE)*1000/12,"")</f>
        <v/>
      </c>
      <c r="J784" s="9">
        <f t="shared" si="11"/>
        <v>0</v>
      </c>
      <c r="K784" s="10">
        <f>SUMIF($B$2:B784,"="&amp;B784,$J$2:J784)</f>
        <v>0</v>
      </c>
      <c r="L784" s="9">
        <f>SUMIF($B$2:B784,"="&amp;B784,$I$2:I784)</f>
        <v>0</v>
      </c>
    </row>
    <row r="785" spans="9:12" x14ac:dyDescent="0.25">
      <c r="I785" s="9" t="str">
        <f>_xlfn.IFNA(VLOOKUP(B785,'[1]Target obszar'!$A$2:$D$46,4,FALSE)*1000/12,"")</f>
        <v/>
      </c>
      <c r="J785" s="9">
        <f t="shared" si="11"/>
        <v>0</v>
      </c>
      <c r="K785" s="10">
        <f>SUMIF($B$2:B785,"="&amp;B785,$J$2:J785)</f>
        <v>0</v>
      </c>
      <c r="L785" s="9">
        <f>SUMIF($B$2:B785,"="&amp;B785,$I$2:I785)</f>
        <v>0</v>
      </c>
    </row>
    <row r="786" spans="9:12" x14ac:dyDescent="0.25">
      <c r="I786" s="9" t="str">
        <f>_xlfn.IFNA(VLOOKUP(B786,'[1]Target obszar'!$A$2:$D$46,4,FALSE)*1000/12,"")</f>
        <v/>
      </c>
      <c r="J786" s="9">
        <f t="shared" si="11"/>
        <v>0</v>
      </c>
      <c r="K786" s="10">
        <f>SUMIF($B$2:B786,"="&amp;B786,$J$2:J786)</f>
        <v>0</v>
      </c>
      <c r="L786" s="9">
        <f>SUMIF($B$2:B786,"="&amp;B786,$I$2:I786)</f>
        <v>0</v>
      </c>
    </row>
    <row r="787" spans="9:12" x14ac:dyDescent="0.25">
      <c r="I787" s="9" t="str">
        <f>_xlfn.IFNA(VLOOKUP(B787,'[1]Target obszar'!$A$2:$D$46,4,FALSE)*1000/12,"")</f>
        <v/>
      </c>
      <c r="J787" s="9">
        <f t="shared" si="11"/>
        <v>0</v>
      </c>
      <c r="K787" s="10">
        <f>SUMIF($B$2:B787,"="&amp;B787,$J$2:J787)</f>
        <v>0</v>
      </c>
      <c r="L787" s="9">
        <f>SUMIF($B$2:B787,"="&amp;B787,$I$2:I787)</f>
        <v>0</v>
      </c>
    </row>
    <row r="788" spans="9:12" x14ac:dyDescent="0.25">
      <c r="I788" s="9" t="str">
        <f>_xlfn.IFNA(VLOOKUP(B788,'[1]Target obszar'!$A$2:$D$46,4,FALSE)*1000/12,"")</f>
        <v/>
      </c>
      <c r="J788" s="9">
        <f t="shared" si="11"/>
        <v>0</v>
      </c>
      <c r="K788" s="10">
        <f>SUMIF($B$2:B788,"="&amp;B788,$J$2:J788)</f>
        <v>0</v>
      </c>
      <c r="L788" s="9">
        <f>SUMIF($B$2:B788,"="&amp;B788,$I$2:I788)</f>
        <v>0</v>
      </c>
    </row>
    <row r="789" spans="9:12" x14ac:dyDescent="0.25">
      <c r="I789" s="9" t="str">
        <f>_xlfn.IFNA(VLOOKUP(B789,'[1]Target obszar'!$A$2:$D$46,4,FALSE)*1000/12,"")</f>
        <v/>
      </c>
      <c r="J789" s="9">
        <f t="shared" si="11"/>
        <v>0</v>
      </c>
      <c r="K789" s="10">
        <f>SUMIF($B$2:B789,"="&amp;B789,$J$2:J789)</f>
        <v>0</v>
      </c>
      <c r="L789" s="9">
        <f>SUMIF($B$2:B789,"="&amp;B789,$I$2:I789)</f>
        <v>0</v>
      </c>
    </row>
    <row r="790" spans="9:12" x14ac:dyDescent="0.25">
      <c r="I790" s="9" t="str">
        <f>_xlfn.IFNA(VLOOKUP(B790,'[1]Target obszar'!$A$2:$D$46,4,FALSE)*1000/12,"")</f>
        <v/>
      </c>
      <c r="J790" s="9">
        <f t="shared" si="11"/>
        <v>0</v>
      </c>
      <c r="K790" s="10">
        <f>SUMIF($B$2:B790,"="&amp;B790,$J$2:J790)</f>
        <v>0</v>
      </c>
      <c r="L790" s="9">
        <f>SUMIF($B$2:B790,"="&amp;B790,$I$2:I790)</f>
        <v>0</v>
      </c>
    </row>
    <row r="791" spans="9:12" x14ac:dyDescent="0.25">
      <c r="I791" s="9" t="str">
        <f>_xlfn.IFNA(VLOOKUP(B791,'[1]Target obszar'!$A$2:$D$46,4,FALSE)*1000/12,"")</f>
        <v/>
      </c>
      <c r="J791" s="9">
        <f t="shared" si="11"/>
        <v>0</v>
      </c>
      <c r="K791" s="10">
        <f>SUMIF($B$2:B791,"="&amp;B791,$J$2:J791)</f>
        <v>0</v>
      </c>
      <c r="L791" s="9">
        <f>SUMIF($B$2:B791,"="&amp;B791,$I$2:I791)</f>
        <v>0</v>
      </c>
    </row>
    <row r="792" spans="9:12" x14ac:dyDescent="0.25">
      <c r="I792" s="9" t="str">
        <f>_xlfn.IFNA(VLOOKUP(B792,'[1]Target obszar'!$A$2:$D$46,4,FALSE)*1000/12,"")</f>
        <v/>
      </c>
      <c r="J792" s="9">
        <f t="shared" si="11"/>
        <v>0</v>
      </c>
      <c r="K792" s="10">
        <f>SUMIF($B$2:B792,"="&amp;B792,$J$2:J792)</f>
        <v>0</v>
      </c>
      <c r="L792" s="9">
        <f>SUMIF($B$2:B792,"="&amp;B792,$I$2:I792)</f>
        <v>0</v>
      </c>
    </row>
    <row r="793" spans="9:12" x14ac:dyDescent="0.25">
      <c r="I793" s="9" t="str">
        <f>_xlfn.IFNA(VLOOKUP(B793,'[1]Target obszar'!$A$2:$D$46,4,FALSE)*1000/12,"")</f>
        <v/>
      </c>
      <c r="J793" s="9">
        <f t="shared" si="11"/>
        <v>0</v>
      </c>
      <c r="K793" s="10">
        <f>SUMIF($B$2:B793,"="&amp;B793,$J$2:J793)</f>
        <v>0</v>
      </c>
      <c r="L793" s="9">
        <f>SUMIF($B$2:B793,"="&amp;B793,$I$2:I793)</f>
        <v>0</v>
      </c>
    </row>
    <row r="794" spans="9:12" x14ac:dyDescent="0.25">
      <c r="I794" s="9" t="str">
        <f>_xlfn.IFNA(VLOOKUP(B794,'[1]Target obszar'!$A$2:$D$46,4,FALSE)*1000/12,"")</f>
        <v/>
      </c>
      <c r="J794" s="9">
        <f t="shared" si="11"/>
        <v>0</v>
      </c>
      <c r="K794" s="10">
        <f>SUMIF($B$2:B794,"="&amp;B794,$J$2:J794)</f>
        <v>0</v>
      </c>
      <c r="L794" s="9">
        <f>SUMIF($B$2:B794,"="&amp;B794,$I$2:I794)</f>
        <v>0</v>
      </c>
    </row>
    <row r="795" spans="9:12" x14ac:dyDescent="0.25">
      <c r="I795" s="9" t="str">
        <f>_xlfn.IFNA(VLOOKUP(B795,'[1]Target obszar'!$A$2:$D$46,4,FALSE)*1000/12,"")</f>
        <v/>
      </c>
      <c r="J795" s="9">
        <f t="shared" si="11"/>
        <v>0</v>
      </c>
      <c r="K795" s="10">
        <f>SUMIF($B$2:B795,"="&amp;B795,$J$2:J795)</f>
        <v>0</v>
      </c>
      <c r="L795" s="9">
        <f>SUMIF($B$2:B795,"="&amp;B795,$I$2:I795)</f>
        <v>0</v>
      </c>
    </row>
    <row r="796" spans="9:12" x14ac:dyDescent="0.25">
      <c r="I796" s="9" t="str">
        <f>_xlfn.IFNA(VLOOKUP(B796,'[1]Target obszar'!$A$2:$D$46,4,FALSE)*1000/12,"")</f>
        <v/>
      </c>
      <c r="J796" s="9">
        <f t="shared" si="11"/>
        <v>0</v>
      </c>
      <c r="K796" s="10">
        <f>SUMIF($B$2:B796,"="&amp;B796,$J$2:J796)</f>
        <v>0</v>
      </c>
      <c r="L796" s="9">
        <f>SUMIF($B$2:B796,"="&amp;B796,$I$2:I796)</f>
        <v>0</v>
      </c>
    </row>
    <row r="797" spans="9:12" x14ac:dyDescent="0.25">
      <c r="I797" s="9" t="str">
        <f>_xlfn.IFNA(VLOOKUP(B797,'[1]Target obszar'!$A$2:$D$46,4,FALSE)*1000/12,"")</f>
        <v/>
      </c>
      <c r="J797" s="9">
        <f t="shared" si="11"/>
        <v>0</v>
      </c>
      <c r="K797" s="10">
        <f>SUMIF($B$2:B797,"="&amp;B797,$J$2:J797)</f>
        <v>0</v>
      </c>
      <c r="L797" s="9">
        <f>SUMIF($B$2:B797,"="&amp;B797,$I$2:I797)</f>
        <v>0</v>
      </c>
    </row>
    <row r="798" spans="9:12" x14ac:dyDescent="0.25">
      <c r="I798" s="9" t="str">
        <f>_xlfn.IFNA(VLOOKUP(B798,'[1]Target obszar'!$A$2:$D$46,4,FALSE)*1000/12,"")</f>
        <v/>
      </c>
      <c r="J798" s="9">
        <f t="shared" si="11"/>
        <v>0</v>
      </c>
      <c r="K798" s="10">
        <f>SUMIF($B$2:B798,"="&amp;B798,$J$2:J798)</f>
        <v>0</v>
      </c>
      <c r="L798" s="9">
        <f>SUMIF($B$2:B798,"="&amp;B798,$I$2:I798)</f>
        <v>0</v>
      </c>
    </row>
    <row r="799" spans="9:12" x14ac:dyDescent="0.25">
      <c r="I799" s="9" t="str">
        <f>_xlfn.IFNA(VLOOKUP(B799,'[1]Target obszar'!$A$2:$D$46,4,FALSE)*1000/12,"")</f>
        <v/>
      </c>
      <c r="J799" s="9">
        <f t="shared" si="11"/>
        <v>0</v>
      </c>
      <c r="K799" s="10">
        <f>SUMIF($B$2:B799,"="&amp;B799,$J$2:J799)</f>
        <v>0</v>
      </c>
      <c r="L799" s="9">
        <f>SUMIF($B$2:B799,"="&amp;B799,$I$2:I799)</f>
        <v>0</v>
      </c>
    </row>
    <row r="800" spans="9:12" x14ac:dyDescent="0.25">
      <c r="I800" s="9" t="str">
        <f>_xlfn.IFNA(VLOOKUP(B800,'[1]Target obszar'!$A$2:$D$46,4,FALSE)*1000/12,"")</f>
        <v/>
      </c>
      <c r="J800" s="9">
        <f t="shared" si="11"/>
        <v>0</v>
      </c>
      <c r="K800" s="10">
        <f>SUMIF($B$2:B800,"="&amp;B800,$J$2:J800)</f>
        <v>0</v>
      </c>
      <c r="L800" s="9">
        <f>SUMIF($B$2:B800,"="&amp;B800,$I$2:I800)</f>
        <v>0</v>
      </c>
    </row>
    <row r="801" spans="9:12" x14ac:dyDescent="0.25">
      <c r="I801" s="9" t="str">
        <f>_xlfn.IFNA(VLOOKUP(B801,'[1]Target obszar'!$A$2:$D$46,4,FALSE)*1000/12,"")</f>
        <v/>
      </c>
      <c r="J801" s="9">
        <f t="shared" si="11"/>
        <v>0</v>
      </c>
      <c r="K801" s="10">
        <f>SUMIF($B$2:B801,"="&amp;B801,$J$2:J801)</f>
        <v>0</v>
      </c>
      <c r="L801" s="9">
        <f>SUMIF($B$2:B801,"="&amp;B801,$I$2:I801)</f>
        <v>0</v>
      </c>
    </row>
    <row r="802" spans="9:12" x14ac:dyDescent="0.25">
      <c r="I802" s="9" t="str">
        <f>_xlfn.IFNA(VLOOKUP(B802,'[1]Target obszar'!$A$2:$D$46,4,FALSE)*1000/12,"")</f>
        <v/>
      </c>
      <c r="J802" s="9">
        <f t="shared" si="11"/>
        <v>0</v>
      </c>
      <c r="K802" s="10">
        <f>SUMIF($B$2:B802,"="&amp;B802,$J$2:J802)</f>
        <v>0</v>
      </c>
      <c r="L802" s="9">
        <f>SUMIF($B$2:B802,"="&amp;B802,$I$2:I802)</f>
        <v>0</v>
      </c>
    </row>
    <row r="803" spans="9:12" x14ac:dyDescent="0.25">
      <c r="I803" s="9" t="str">
        <f>_xlfn.IFNA(VLOOKUP(B803,'[1]Target obszar'!$A$2:$D$46,4,FALSE)*1000/12,"")</f>
        <v/>
      </c>
      <c r="J803" s="9">
        <f t="shared" si="11"/>
        <v>0</v>
      </c>
      <c r="K803" s="10">
        <f>SUMIF($B$2:B803,"="&amp;B803,$J$2:J803)</f>
        <v>0</v>
      </c>
      <c r="L803" s="9">
        <f>SUMIF($B$2:B803,"="&amp;B803,$I$2:I803)</f>
        <v>0</v>
      </c>
    </row>
    <row r="804" spans="9:12" x14ac:dyDescent="0.25">
      <c r="I804" s="9" t="str">
        <f>_xlfn.IFNA(VLOOKUP(B804,'[1]Target obszar'!$A$2:$D$46,4,FALSE)*1000/12,"")</f>
        <v/>
      </c>
      <c r="J804" s="9">
        <f t="shared" si="11"/>
        <v>0</v>
      </c>
      <c r="K804" s="10">
        <f>SUMIF($B$2:B804,"="&amp;B804,$J$2:J804)</f>
        <v>0</v>
      </c>
      <c r="L804" s="9">
        <f>SUMIF($B$2:B804,"="&amp;B804,$I$2:I804)</f>
        <v>0</v>
      </c>
    </row>
    <row r="805" spans="9:12" x14ac:dyDescent="0.25">
      <c r="I805" s="9" t="str">
        <f>_xlfn.IFNA(VLOOKUP(B805,'[1]Target obszar'!$A$2:$D$46,4,FALSE)*1000/12,"")</f>
        <v/>
      </c>
      <c r="J805" s="9">
        <f t="shared" si="11"/>
        <v>0</v>
      </c>
      <c r="K805" s="10">
        <f>SUMIF($B$2:B805,"="&amp;B805,$J$2:J805)</f>
        <v>0</v>
      </c>
      <c r="L805" s="9">
        <f>SUMIF($B$2:B805,"="&amp;B805,$I$2:I805)</f>
        <v>0</v>
      </c>
    </row>
    <row r="806" spans="9:12" x14ac:dyDescent="0.25">
      <c r="I806" s="9" t="str">
        <f>_xlfn.IFNA(VLOOKUP(B806,'[1]Target obszar'!$A$2:$D$46,4,FALSE)*1000/12,"")</f>
        <v/>
      </c>
      <c r="J806" s="9">
        <f t="shared" si="11"/>
        <v>0</v>
      </c>
      <c r="K806" s="10">
        <f>SUMIF($B$2:B806,"="&amp;B806,$J$2:J806)</f>
        <v>0</v>
      </c>
      <c r="L806" s="9">
        <f>SUMIF($B$2:B806,"="&amp;B806,$I$2:I806)</f>
        <v>0</v>
      </c>
    </row>
    <row r="807" spans="9:12" x14ac:dyDescent="0.25">
      <c r="I807" s="9" t="str">
        <f>_xlfn.IFNA(VLOOKUP(B807,'[1]Target obszar'!$A$2:$D$46,4,FALSE)*1000/12,"")</f>
        <v/>
      </c>
      <c r="J807" s="9">
        <f t="shared" si="11"/>
        <v>0</v>
      </c>
      <c r="K807" s="10">
        <f>SUMIF($B$2:B807,"="&amp;B807,$J$2:J807)</f>
        <v>0</v>
      </c>
      <c r="L807" s="9">
        <f>SUMIF($B$2:B807,"="&amp;B807,$I$2:I807)</f>
        <v>0</v>
      </c>
    </row>
    <row r="808" spans="9:12" x14ac:dyDescent="0.25">
      <c r="I808" s="9" t="str">
        <f>_xlfn.IFNA(VLOOKUP(B808,'[1]Target obszar'!$A$2:$D$46,4,FALSE)*1000/12,"")</f>
        <v/>
      </c>
      <c r="J808" s="9">
        <f t="shared" si="11"/>
        <v>0</v>
      </c>
      <c r="K808" s="10">
        <f>SUMIF($B$2:B808,"="&amp;B808,$J$2:J808)</f>
        <v>0</v>
      </c>
      <c r="L808" s="9">
        <f>SUMIF($B$2:B808,"="&amp;B808,$I$2:I808)</f>
        <v>0</v>
      </c>
    </row>
    <row r="809" spans="9:12" x14ac:dyDescent="0.25">
      <c r="I809" s="9" t="str">
        <f>_xlfn.IFNA(VLOOKUP(B809,'[1]Target obszar'!$A$2:$D$46,4,FALSE)*1000/12,"")</f>
        <v/>
      </c>
      <c r="J809" s="9">
        <f t="shared" si="11"/>
        <v>0</v>
      </c>
      <c r="K809" s="10">
        <f>SUMIF($B$2:B809,"="&amp;B809,$J$2:J809)</f>
        <v>0</v>
      </c>
      <c r="L809" s="9">
        <f>SUMIF($B$2:B809,"="&amp;B809,$I$2:I809)</f>
        <v>0</v>
      </c>
    </row>
    <row r="810" spans="9:12" x14ac:dyDescent="0.25">
      <c r="I810" s="9" t="str">
        <f>_xlfn.IFNA(VLOOKUP(B810,'[1]Target obszar'!$A$2:$D$46,4,FALSE)*1000/12,"")</f>
        <v/>
      </c>
      <c r="J810" s="9">
        <f t="shared" si="11"/>
        <v>0</v>
      </c>
      <c r="K810" s="10">
        <f>SUMIF($B$2:B810,"="&amp;B810,$J$2:J810)</f>
        <v>0</v>
      </c>
      <c r="L810" s="9">
        <f>SUMIF($B$2:B810,"="&amp;B810,$I$2:I810)</f>
        <v>0</v>
      </c>
    </row>
    <row r="811" spans="9:12" x14ac:dyDescent="0.25">
      <c r="I811" s="9" t="str">
        <f>_xlfn.IFNA(VLOOKUP(B811,'[1]Target obszar'!$A$2:$D$46,4,FALSE)*1000/12,"")</f>
        <v/>
      </c>
      <c r="J811" s="9">
        <f t="shared" si="11"/>
        <v>0</v>
      </c>
      <c r="K811" s="10">
        <f>SUMIF($B$2:B811,"="&amp;B811,$J$2:J811)</f>
        <v>0</v>
      </c>
      <c r="L811" s="9">
        <f>SUMIF($B$2:B811,"="&amp;B811,$I$2:I811)</f>
        <v>0</v>
      </c>
    </row>
    <row r="812" spans="9:12" x14ac:dyDescent="0.25">
      <c r="I812" s="9" t="str">
        <f>_xlfn.IFNA(VLOOKUP(B812,'[1]Target obszar'!$A$2:$D$46,4,FALSE)*1000/12,"")</f>
        <v/>
      </c>
      <c r="J812" s="9">
        <f t="shared" si="11"/>
        <v>0</v>
      </c>
      <c r="K812" s="10">
        <f>SUMIF($B$2:B812,"="&amp;B812,$J$2:J812)</f>
        <v>0</v>
      </c>
      <c r="L812" s="9">
        <f>SUMIF($B$2:B812,"="&amp;B812,$I$2:I812)</f>
        <v>0</v>
      </c>
    </row>
    <row r="813" spans="9:12" x14ac:dyDescent="0.25">
      <c r="I813" s="9" t="str">
        <f>_xlfn.IFNA(VLOOKUP(B813,'[1]Target obszar'!$A$2:$D$46,4,FALSE)*1000/12,"")</f>
        <v/>
      </c>
      <c r="J813" s="9">
        <f t="shared" si="11"/>
        <v>0</v>
      </c>
      <c r="K813" s="10">
        <f>SUMIF($B$2:B813,"="&amp;B813,$J$2:J813)</f>
        <v>0</v>
      </c>
      <c r="L813" s="9">
        <f>SUMIF($B$2:B813,"="&amp;B813,$I$2:I813)</f>
        <v>0</v>
      </c>
    </row>
    <row r="814" spans="9:12" x14ac:dyDescent="0.25">
      <c r="I814" s="9" t="str">
        <f>_xlfn.IFNA(VLOOKUP(B814,'[1]Target obszar'!$A$2:$D$46,4,FALSE)*1000/12,"")</f>
        <v/>
      </c>
      <c r="J814" s="9">
        <f t="shared" si="11"/>
        <v>0</v>
      </c>
      <c r="K814" s="10">
        <f>SUMIF($B$2:B814,"="&amp;B814,$J$2:J814)</f>
        <v>0</v>
      </c>
      <c r="L814" s="9">
        <f>SUMIF($B$2:B814,"="&amp;B814,$I$2:I814)</f>
        <v>0</v>
      </c>
    </row>
    <row r="815" spans="9:12" x14ac:dyDescent="0.25">
      <c r="I815" s="9" t="str">
        <f>_xlfn.IFNA(VLOOKUP(B815,'[1]Target obszar'!$A$2:$D$46,4,FALSE)*1000/12,"")</f>
        <v/>
      </c>
      <c r="J815" s="9">
        <f t="shared" si="11"/>
        <v>0</v>
      </c>
      <c r="K815" s="10">
        <f>SUMIF($B$2:B815,"="&amp;B815,$J$2:J815)</f>
        <v>0</v>
      </c>
      <c r="L815" s="9">
        <f>SUMIF($B$2:B815,"="&amp;B815,$I$2:I815)</f>
        <v>0</v>
      </c>
    </row>
    <row r="816" spans="9:12" x14ac:dyDescent="0.25">
      <c r="I816" s="9" t="str">
        <f>_xlfn.IFNA(VLOOKUP(B816,'[1]Target obszar'!$A$2:$D$46,4,FALSE)*1000/12,"")</f>
        <v/>
      </c>
      <c r="J816" s="9">
        <f t="shared" si="11"/>
        <v>0</v>
      </c>
      <c r="K816" s="10">
        <f>SUMIF($B$2:B816,"="&amp;B816,$J$2:J816)</f>
        <v>0</v>
      </c>
      <c r="L816" s="9">
        <f>SUMIF($B$2:B816,"="&amp;B816,$I$2:I816)</f>
        <v>0</v>
      </c>
    </row>
    <row r="817" spans="9:12" x14ac:dyDescent="0.25">
      <c r="I817" s="9" t="str">
        <f>_xlfn.IFNA(VLOOKUP(B817,'[1]Target obszar'!$A$2:$D$46,4,FALSE)*1000/12,"")</f>
        <v/>
      </c>
      <c r="J817" s="9">
        <f t="shared" si="11"/>
        <v>0</v>
      </c>
      <c r="K817" s="10">
        <f>SUMIF($B$2:B817,"="&amp;B817,$J$2:J817)</f>
        <v>0</v>
      </c>
      <c r="L817" s="9">
        <f>SUMIF($B$2:B817,"="&amp;B817,$I$2:I817)</f>
        <v>0</v>
      </c>
    </row>
    <row r="818" spans="9:12" x14ac:dyDescent="0.25">
      <c r="I818" s="9" t="str">
        <f>_xlfn.IFNA(VLOOKUP(B818,'[1]Target obszar'!$A$2:$D$46,4,FALSE)*1000/12,"")</f>
        <v/>
      </c>
      <c r="J818" s="9">
        <f t="shared" si="11"/>
        <v>0</v>
      </c>
      <c r="K818" s="10">
        <f>SUMIF($B$2:B818,"="&amp;B818,$J$2:J818)</f>
        <v>0</v>
      </c>
      <c r="L818" s="9">
        <f>SUMIF($B$2:B818,"="&amp;B818,$I$2:I818)</f>
        <v>0</v>
      </c>
    </row>
    <row r="819" spans="9:12" x14ac:dyDescent="0.25">
      <c r="I819" s="9" t="str">
        <f>_xlfn.IFNA(VLOOKUP(B819,'[1]Target obszar'!$A$2:$D$46,4,FALSE)*1000/12,"")</f>
        <v/>
      </c>
      <c r="J819" s="9">
        <f t="shared" si="11"/>
        <v>0</v>
      </c>
      <c r="K819" s="10">
        <f>SUMIF($B$2:B819,"="&amp;B819,$J$2:J819)</f>
        <v>0</v>
      </c>
      <c r="L819" s="9">
        <f>SUMIF($B$2:B819,"="&amp;B819,$I$2:I819)</f>
        <v>0</v>
      </c>
    </row>
    <row r="820" spans="9:12" x14ac:dyDescent="0.25">
      <c r="I820" s="9" t="str">
        <f>_xlfn.IFNA(VLOOKUP(B820,'[1]Target obszar'!$A$2:$D$46,4,FALSE)*1000/12,"")</f>
        <v/>
      </c>
      <c r="J820" s="9">
        <f t="shared" si="11"/>
        <v>0</v>
      </c>
      <c r="K820" s="10">
        <f>SUMIF($B$2:B820,"="&amp;B820,$J$2:J820)</f>
        <v>0</v>
      </c>
      <c r="L820" s="9">
        <f>SUMIF($B$2:B820,"="&amp;B820,$I$2:I820)</f>
        <v>0</v>
      </c>
    </row>
    <row r="821" spans="9:12" x14ac:dyDescent="0.25">
      <c r="I821" s="9" t="str">
        <f>_xlfn.IFNA(VLOOKUP(B821,'[1]Target obszar'!$A$2:$D$46,4,FALSE)*1000/12,"")</f>
        <v/>
      </c>
      <c r="J821" s="9">
        <f t="shared" si="11"/>
        <v>0</v>
      </c>
      <c r="K821" s="10">
        <f>SUMIF($B$2:B821,"="&amp;B821,$J$2:J821)</f>
        <v>0</v>
      </c>
      <c r="L821" s="9">
        <f>SUMIF($B$2:B821,"="&amp;B821,$I$2:I821)</f>
        <v>0</v>
      </c>
    </row>
    <row r="822" spans="9:12" x14ac:dyDescent="0.25">
      <c r="I822" s="9" t="str">
        <f>_xlfn.IFNA(VLOOKUP(B822,'[1]Target obszar'!$A$2:$D$46,4,FALSE)*1000/12,"")</f>
        <v/>
      </c>
      <c r="J822" s="9">
        <f t="shared" si="11"/>
        <v>0</v>
      </c>
      <c r="K822" s="10">
        <f>SUMIF($B$2:B822,"="&amp;B822,$J$2:J822)</f>
        <v>0</v>
      </c>
      <c r="L822" s="9">
        <f>SUMIF($B$2:B822,"="&amp;B822,$I$2:I822)</f>
        <v>0</v>
      </c>
    </row>
    <row r="823" spans="9:12" x14ac:dyDescent="0.25">
      <c r="I823" s="9" t="str">
        <f>_xlfn.IFNA(VLOOKUP(B823,'[1]Target obszar'!$A$2:$D$46,4,FALSE)*1000/12,"")</f>
        <v/>
      </c>
      <c r="J823" s="9">
        <f t="shared" si="11"/>
        <v>0</v>
      </c>
      <c r="K823" s="10">
        <f>SUMIF($B$2:B823,"="&amp;B823,$J$2:J823)</f>
        <v>0</v>
      </c>
      <c r="L823" s="9">
        <f>SUMIF($B$2:B823,"="&amp;B823,$I$2:I823)</f>
        <v>0</v>
      </c>
    </row>
    <row r="824" spans="9:12" x14ac:dyDescent="0.25">
      <c r="I824" s="9" t="str">
        <f>_xlfn.IFNA(VLOOKUP(B824,'[1]Target obszar'!$A$2:$D$46,4,FALSE)*1000/12,"")</f>
        <v/>
      </c>
      <c r="J824" s="9">
        <f t="shared" si="11"/>
        <v>0</v>
      </c>
      <c r="K824" s="10">
        <f>SUMIF($B$2:B824,"="&amp;B824,$J$2:J824)</f>
        <v>0</v>
      </c>
      <c r="L824" s="9">
        <f>SUMIF($B$2:B824,"="&amp;B824,$I$2:I824)</f>
        <v>0</v>
      </c>
    </row>
    <row r="825" spans="9:12" x14ac:dyDescent="0.25">
      <c r="I825" s="9" t="str">
        <f>_xlfn.IFNA(VLOOKUP(B825,'[1]Target obszar'!$A$2:$D$46,4,FALSE)*1000/12,"")</f>
        <v/>
      </c>
      <c r="J825" s="9">
        <f t="shared" si="11"/>
        <v>0</v>
      </c>
      <c r="K825" s="10">
        <f>SUMIF($B$2:B825,"="&amp;B825,$J$2:J825)</f>
        <v>0</v>
      </c>
      <c r="L825" s="9">
        <f>SUMIF($B$2:B825,"="&amp;B825,$I$2:I825)</f>
        <v>0</v>
      </c>
    </row>
    <row r="826" spans="9:12" x14ac:dyDescent="0.25">
      <c r="I826" s="9" t="str">
        <f>_xlfn.IFNA(VLOOKUP(B826,'[1]Target obszar'!$A$2:$D$46,4,FALSE)*1000/12,"")</f>
        <v/>
      </c>
      <c r="J826" s="9">
        <f t="shared" si="11"/>
        <v>0</v>
      </c>
      <c r="K826" s="10">
        <f>SUMIF($B$2:B826,"="&amp;B826,$J$2:J826)</f>
        <v>0</v>
      </c>
      <c r="L826" s="9">
        <f>SUMIF($B$2:B826,"="&amp;B826,$I$2:I826)</f>
        <v>0</v>
      </c>
    </row>
    <row r="827" spans="9:12" x14ac:dyDescent="0.25">
      <c r="I827" s="9" t="str">
        <f>_xlfn.IFNA(VLOOKUP(B827,'[1]Target obszar'!$A$2:$D$46,4,FALSE)*1000/12,"")</f>
        <v/>
      </c>
      <c r="J827" s="9">
        <f t="shared" si="11"/>
        <v>0</v>
      </c>
      <c r="K827" s="10">
        <f>SUMIF($B$2:B827,"="&amp;B827,$J$2:J827)</f>
        <v>0</v>
      </c>
      <c r="L827" s="9">
        <f>SUMIF($B$2:B827,"="&amp;B827,$I$2:I827)</f>
        <v>0</v>
      </c>
    </row>
    <row r="828" spans="9:12" x14ac:dyDescent="0.25">
      <c r="I828" s="9" t="str">
        <f>_xlfn.IFNA(VLOOKUP(B828,'[1]Target obszar'!$A$2:$D$46,4,FALSE)*1000/12,"")</f>
        <v/>
      </c>
      <c r="J828" s="9">
        <f t="shared" si="11"/>
        <v>0</v>
      </c>
      <c r="K828" s="10">
        <f>SUMIF($B$2:B828,"="&amp;B828,$J$2:J828)</f>
        <v>0</v>
      </c>
      <c r="L828" s="9">
        <f>SUMIF($B$2:B828,"="&amp;B828,$I$2:I828)</f>
        <v>0</v>
      </c>
    </row>
    <row r="829" spans="9:12" x14ac:dyDescent="0.25">
      <c r="I829" s="9" t="str">
        <f>_xlfn.IFNA(VLOOKUP(B829,'[1]Target obszar'!$A$2:$D$46,4,FALSE)*1000/12,"")</f>
        <v/>
      </c>
      <c r="J829" s="9">
        <f t="shared" si="11"/>
        <v>0</v>
      </c>
      <c r="K829" s="10">
        <f>SUMIF($B$2:B829,"="&amp;B829,$J$2:J829)</f>
        <v>0</v>
      </c>
      <c r="L829" s="9">
        <f>SUMIF($B$2:B829,"="&amp;B829,$I$2:I829)</f>
        <v>0</v>
      </c>
    </row>
    <row r="830" spans="9:12" x14ac:dyDescent="0.25">
      <c r="I830" s="9" t="str">
        <f>_xlfn.IFNA(VLOOKUP(B830,'[1]Target obszar'!$A$2:$D$46,4,FALSE)*1000/12,"")</f>
        <v/>
      </c>
      <c r="J830" s="9">
        <f t="shared" si="11"/>
        <v>0</v>
      </c>
      <c r="K830" s="10">
        <f>SUMIF($B$2:B830,"="&amp;B830,$J$2:J830)</f>
        <v>0</v>
      </c>
      <c r="L830" s="9">
        <f>SUMIF($B$2:B830,"="&amp;B830,$I$2:I830)</f>
        <v>0</v>
      </c>
    </row>
    <row r="831" spans="9:12" x14ac:dyDescent="0.25">
      <c r="I831" s="9" t="str">
        <f>_xlfn.IFNA(VLOOKUP(B831,'[1]Target obszar'!$A$2:$D$46,4,FALSE)*1000/12,"")</f>
        <v/>
      </c>
      <c r="J831" s="9">
        <f t="shared" ref="J831:J894" si="12">SUM(E831:H831)</f>
        <v>0</v>
      </c>
      <c r="K831" s="10">
        <f>SUMIF($B$2:B831,"="&amp;B831,$J$2:J831)</f>
        <v>0</v>
      </c>
      <c r="L831" s="9">
        <f>SUMIF($B$2:B831,"="&amp;B831,$I$2:I831)</f>
        <v>0</v>
      </c>
    </row>
    <row r="832" spans="9:12" x14ac:dyDescent="0.25">
      <c r="I832" s="9" t="str">
        <f>_xlfn.IFNA(VLOOKUP(B832,'[1]Target obszar'!$A$2:$D$46,4,FALSE)*1000/12,"")</f>
        <v/>
      </c>
      <c r="J832" s="9">
        <f t="shared" si="12"/>
        <v>0</v>
      </c>
      <c r="K832" s="10">
        <f>SUMIF($B$2:B832,"="&amp;B832,$J$2:J832)</f>
        <v>0</v>
      </c>
      <c r="L832" s="9">
        <f>SUMIF($B$2:B832,"="&amp;B832,$I$2:I832)</f>
        <v>0</v>
      </c>
    </row>
    <row r="833" spans="9:12" x14ac:dyDescent="0.25">
      <c r="I833" s="9" t="str">
        <f>_xlfn.IFNA(VLOOKUP(B833,'[1]Target obszar'!$A$2:$D$46,4,FALSE)*1000/12,"")</f>
        <v/>
      </c>
      <c r="J833" s="9">
        <f t="shared" si="12"/>
        <v>0</v>
      </c>
      <c r="K833" s="10">
        <f>SUMIF($B$2:B833,"="&amp;B833,$J$2:J833)</f>
        <v>0</v>
      </c>
      <c r="L833" s="9">
        <f>SUMIF($B$2:B833,"="&amp;B833,$I$2:I833)</f>
        <v>0</v>
      </c>
    </row>
    <row r="834" spans="9:12" x14ac:dyDescent="0.25">
      <c r="I834" s="9" t="str">
        <f>_xlfn.IFNA(VLOOKUP(B834,'[1]Target obszar'!$A$2:$D$46,4,FALSE)*1000/12,"")</f>
        <v/>
      </c>
      <c r="J834" s="9">
        <f t="shared" si="12"/>
        <v>0</v>
      </c>
      <c r="K834" s="10">
        <f>SUMIF($B$2:B834,"="&amp;B834,$J$2:J834)</f>
        <v>0</v>
      </c>
      <c r="L834" s="9">
        <f>SUMIF($B$2:B834,"="&amp;B834,$I$2:I834)</f>
        <v>0</v>
      </c>
    </row>
    <row r="835" spans="9:12" x14ac:dyDescent="0.25">
      <c r="I835" s="9" t="str">
        <f>_xlfn.IFNA(VLOOKUP(B835,'[1]Target obszar'!$A$2:$D$46,4,FALSE)*1000/12,"")</f>
        <v/>
      </c>
      <c r="J835" s="9">
        <f t="shared" si="12"/>
        <v>0</v>
      </c>
      <c r="K835" s="10">
        <f>SUMIF($B$2:B835,"="&amp;B835,$J$2:J835)</f>
        <v>0</v>
      </c>
      <c r="L835" s="9">
        <f>SUMIF($B$2:B835,"="&amp;B835,$I$2:I835)</f>
        <v>0</v>
      </c>
    </row>
    <row r="836" spans="9:12" x14ac:dyDescent="0.25">
      <c r="I836" s="9" t="str">
        <f>_xlfn.IFNA(VLOOKUP(B836,'[1]Target obszar'!$A$2:$D$46,4,FALSE)*1000/12,"")</f>
        <v/>
      </c>
      <c r="J836" s="9">
        <f t="shared" si="12"/>
        <v>0</v>
      </c>
      <c r="K836" s="10">
        <f>SUMIF($B$2:B836,"="&amp;B836,$J$2:J836)</f>
        <v>0</v>
      </c>
      <c r="L836" s="9">
        <f>SUMIF($B$2:B836,"="&amp;B836,$I$2:I836)</f>
        <v>0</v>
      </c>
    </row>
    <row r="837" spans="9:12" x14ac:dyDescent="0.25">
      <c r="I837" s="9" t="str">
        <f>_xlfn.IFNA(VLOOKUP(B837,'[1]Target obszar'!$A$2:$D$46,4,FALSE)*1000/12,"")</f>
        <v/>
      </c>
      <c r="J837" s="9">
        <f t="shared" si="12"/>
        <v>0</v>
      </c>
      <c r="K837" s="10">
        <f>SUMIF($B$2:B837,"="&amp;B837,$J$2:J837)</f>
        <v>0</v>
      </c>
      <c r="L837" s="9">
        <f>SUMIF($B$2:B837,"="&amp;B837,$I$2:I837)</f>
        <v>0</v>
      </c>
    </row>
    <row r="838" spans="9:12" x14ac:dyDescent="0.25">
      <c r="I838" s="9" t="str">
        <f>_xlfn.IFNA(VLOOKUP(B838,'[1]Target obszar'!$A$2:$D$46,4,FALSE)*1000/12,"")</f>
        <v/>
      </c>
      <c r="J838" s="9">
        <f t="shared" si="12"/>
        <v>0</v>
      </c>
      <c r="K838" s="10">
        <f>SUMIF($B$2:B838,"="&amp;B838,$J$2:J838)</f>
        <v>0</v>
      </c>
      <c r="L838" s="9">
        <f>SUMIF($B$2:B838,"="&amp;B838,$I$2:I838)</f>
        <v>0</v>
      </c>
    </row>
    <row r="839" spans="9:12" x14ac:dyDescent="0.25">
      <c r="I839" s="9" t="str">
        <f>_xlfn.IFNA(VLOOKUP(B839,'[1]Target obszar'!$A$2:$D$46,4,FALSE)*1000/12,"")</f>
        <v/>
      </c>
      <c r="J839" s="9">
        <f t="shared" si="12"/>
        <v>0</v>
      </c>
      <c r="K839" s="10">
        <f>SUMIF($B$2:B839,"="&amp;B839,$J$2:J839)</f>
        <v>0</v>
      </c>
      <c r="L839" s="9">
        <f>SUMIF($B$2:B839,"="&amp;B839,$I$2:I839)</f>
        <v>0</v>
      </c>
    </row>
    <row r="840" spans="9:12" x14ac:dyDescent="0.25">
      <c r="I840" s="9" t="str">
        <f>_xlfn.IFNA(VLOOKUP(B840,'[1]Target obszar'!$A$2:$D$46,4,FALSE)*1000/12,"")</f>
        <v/>
      </c>
      <c r="J840" s="9">
        <f t="shared" si="12"/>
        <v>0</v>
      </c>
      <c r="K840" s="10">
        <f>SUMIF($B$2:B840,"="&amp;B840,$J$2:J840)</f>
        <v>0</v>
      </c>
      <c r="L840" s="9">
        <f>SUMIF($B$2:B840,"="&amp;B840,$I$2:I840)</f>
        <v>0</v>
      </c>
    </row>
    <row r="841" spans="9:12" x14ac:dyDescent="0.25">
      <c r="I841" s="9" t="str">
        <f>_xlfn.IFNA(VLOOKUP(B841,'[1]Target obszar'!$A$2:$D$46,4,FALSE)*1000/12,"")</f>
        <v/>
      </c>
      <c r="J841" s="9">
        <f t="shared" si="12"/>
        <v>0</v>
      </c>
      <c r="K841" s="10">
        <f>SUMIF($B$2:B841,"="&amp;B841,$J$2:J841)</f>
        <v>0</v>
      </c>
      <c r="L841" s="9">
        <f>SUMIF($B$2:B841,"="&amp;B841,$I$2:I841)</f>
        <v>0</v>
      </c>
    </row>
    <row r="842" spans="9:12" x14ac:dyDescent="0.25">
      <c r="I842" s="9" t="str">
        <f>_xlfn.IFNA(VLOOKUP(B842,'[1]Target obszar'!$A$2:$D$46,4,FALSE)*1000/12,"")</f>
        <v/>
      </c>
      <c r="J842" s="9">
        <f t="shared" si="12"/>
        <v>0</v>
      </c>
      <c r="K842" s="10">
        <f>SUMIF($B$2:B842,"="&amp;B842,$J$2:J842)</f>
        <v>0</v>
      </c>
      <c r="L842" s="9">
        <f>SUMIF($B$2:B842,"="&amp;B842,$I$2:I842)</f>
        <v>0</v>
      </c>
    </row>
    <row r="843" spans="9:12" x14ac:dyDescent="0.25">
      <c r="I843" s="9" t="str">
        <f>_xlfn.IFNA(VLOOKUP(B843,'[1]Target obszar'!$A$2:$D$46,4,FALSE)*1000/12,"")</f>
        <v/>
      </c>
      <c r="J843" s="9">
        <f t="shared" si="12"/>
        <v>0</v>
      </c>
      <c r="K843" s="10">
        <f>SUMIF($B$2:B843,"="&amp;B843,$J$2:J843)</f>
        <v>0</v>
      </c>
      <c r="L843" s="9">
        <f>SUMIF($B$2:B843,"="&amp;B843,$I$2:I843)</f>
        <v>0</v>
      </c>
    </row>
    <row r="844" spans="9:12" x14ac:dyDescent="0.25">
      <c r="I844" s="9" t="str">
        <f>_xlfn.IFNA(VLOOKUP(B844,'[1]Target obszar'!$A$2:$D$46,4,FALSE)*1000/12,"")</f>
        <v/>
      </c>
      <c r="J844" s="9">
        <f t="shared" si="12"/>
        <v>0</v>
      </c>
      <c r="K844" s="10">
        <f>SUMIF($B$2:B844,"="&amp;B844,$J$2:J844)</f>
        <v>0</v>
      </c>
      <c r="L844" s="9">
        <f>SUMIF($B$2:B844,"="&amp;B844,$I$2:I844)</f>
        <v>0</v>
      </c>
    </row>
    <row r="845" spans="9:12" x14ac:dyDescent="0.25">
      <c r="I845" s="9" t="str">
        <f>_xlfn.IFNA(VLOOKUP(B845,'[1]Target obszar'!$A$2:$D$46,4,FALSE)*1000/12,"")</f>
        <v/>
      </c>
      <c r="J845" s="9">
        <f t="shared" si="12"/>
        <v>0</v>
      </c>
      <c r="K845" s="10">
        <f>SUMIF($B$2:B845,"="&amp;B845,$J$2:J845)</f>
        <v>0</v>
      </c>
      <c r="L845" s="9">
        <f>SUMIF($B$2:B845,"="&amp;B845,$I$2:I845)</f>
        <v>0</v>
      </c>
    </row>
    <row r="846" spans="9:12" x14ac:dyDescent="0.25">
      <c r="I846" s="9" t="str">
        <f>_xlfn.IFNA(VLOOKUP(B846,'[1]Target obszar'!$A$2:$D$46,4,FALSE)*1000/12,"")</f>
        <v/>
      </c>
      <c r="J846" s="9">
        <f t="shared" si="12"/>
        <v>0</v>
      </c>
      <c r="K846" s="10">
        <f>SUMIF($B$2:B846,"="&amp;B846,$J$2:J846)</f>
        <v>0</v>
      </c>
      <c r="L846" s="9">
        <f>SUMIF($B$2:B846,"="&amp;B846,$I$2:I846)</f>
        <v>0</v>
      </c>
    </row>
    <row r="847" spans="9:12" x14ac:dyDescent="0.25">
      <c r="I847" s="9" t="str">
        <f>_xlfn.IFNA(VLOOKUP(B847,'[1]Target obszar'!$A$2:$D$46,4,FALSE)*1000/12,"")</f>
        <v/>
      </c>
      <c r="J847" s="9">
        <f t="shared" si="12"/>
        <v>0</v>
      </c>
      <c r="K847" s="10">
        <f>SUMIF($B$2:B847,"="&amp;B847,$J$2:J847)</f>
        <v>0</v>
      </c>
      <c r="L847" s="9">
        <f>SUMIF($B$2:B847,"="&amp;B847,$I$2:I847)</f>
        <v>0</v>
      </c>
    </row>
    <row r="848" spans="9:12" x14ac:dyDescent="0.25">
      <c r="I848" s="9" t="str">
        <f>_xlfn.IFNA(VLOOKUP(B848,'[1]Target obszar'!$A$2:$D$46,4,FALSE)*1000/12,"")</f>
        <v/>
      </c>
      <c r="J848" s="9">
        <f t="shared" si="12"/>
        <v>0</v>
      </c>
      <c r="K848" s="10">
        <f>SUMIF($B$2:B848,"="&amp;B848,$J$2:J848)</f>
        <v>0</v>
      </c>
      <c r="L848" s="9">
        <f>SUMIF($B$2:B848,"="&amp;B848,$I$2:I848)</f>
        <v>0</v>
      </c>
    </row>
    <row r="849" spans="9:12" x14ac:dyDescent="0.25">
      <c r="I849" s="9" t="str">
        <f>_xlfn.IFNA(VLOOKUP(B849,'[1]Target obszar'!$A$2:$D$46,4,FALSE)*1000/12,"")</f>
        <v/>
      </c>
      <c r="J849" s="9">
        <f t="shared" si="12"/>
        <v>0</v>
      </c>
      <c r="K849" s="10">
        <f>SUMIF($B$2:B849,"="&amp;B849,$J$2:J849)</f>
        <v>0</v>
      </c>
      <c r="L849" s="9">
        <f>SUMIF($B$2:B849,"="&amp;B849,$I$2:I849)</f>
        <v>0</v>
      </c>
    </row>
    <row r="850" spans="9:12" x14ac:dyDescent="0.25">
      <c r="I850" s="9" t="str">
        <f>_xlfn.IFNA(VLOOKUP(B850,'[1]Target obszar'!$A$2:$D$46,4,FALSE)*1000/12,"")</f>
        <v/>
      </c>
      <c r="J850" s="9">
        <f t="shared" si="12"/>
        <v>0</v>
      </c>
      <c r="K850" s="10">
        <f>SUMIF($B$2:B850,"="&amp;B850,$J$2:J850)</f>
        <v>0</v>
      </c>
      <c r="L850" s="9">
        <f>SUMIF($B$2:B850,"="&amp;B850,$I$2:I850)</f>
        <v>0</v>
      </c>
    </row>
    <row r="851" spans="9:12" x14ac:dyDescent="0.25">
      <c r="I851" s="9" t="str">
        <f>_xlfn.IFNA(VLOOKUP(B851,'[1]Target obszar'!$A$2:$D$46,4,FALSE)*1000/12,"")</f>
        <v/>
      </c>
      <c r="J851" s="9">
        <f t="shared" si="12"/>
        <v>0</v>
      </c>
      <c r="K851" s="10">
        <f>SUMIF($B$2:B851,"="&amp;B851,$J$2:J851)</f>
        <v>0</v>
      </c>
      <c r="L851" s="9">
        <f>SUMIF($B$2:B851,"="&amp;B851,$I$2:I851)</f>
        <v>0</v>
      </c>
    </row>
    <row r="852" spans="9:12" x14ac:dyDescent="0.25">
      <c r="I852" s="9" t="str">
        <f>_xlfn.IFNA(VLOOKUP(B852,'[1]Target obszar'!$A$2:$D$46,4,FALSE)*1000/12,"")</f>
        <v/>
      </c>
      <c r="J852" s="9">
        <f t="shared" si="12"/>
        <v>0</v>
      </c>
      <c r="K852" s="10">
        <f>SUMIF($B$2:B852,"="&amp;B852,$J$2:J852)</f>
        <v>0</v>
      </c>
      <c r="L852" s="9">
        <f>SUMIF($B$2:B852,"="&amp;B852,$I$2:I852)</f>
        <v>0</v>
      </c>
    </row>
    <row r="853" spans="9:12" x14ac:dyDescent="0.25">
      <c r="I853" s="9" t="str">
        <f>_xlfn.IFNA(VLOOKUP(B853,'[1]Target obszar'!$A$2:$D$46,4,FALSE)*1000/12,"")</f>
        <v/>
      </c>
      <c r="J853" s="9">
        <f t="shared" si="12"/>
        <v>0</v>
      </c>
      <c r="K853" s="10">
        <f>SUMIF($B$2:B853,"="&amp;B853,$J$2:J853)</f>
        <v>0</v>
      </c>
      <c r="L853" s="9">
        <f>SUMIF($B$2:B853,"="&amp;B853,$I$2:I853)</f>
        <v>0</v>
      </c>
    </row>
    <row r="854" spans="9:12" x14ac:dyDescent="0.25">
      <c r="I854" s="9" t="str">
        <f>_xlfn.IFNA(VLOOKUP(B854,'[1]Target obszar'!$A$2:$D$46,4,FALSE)*1000/12,"")</f>
        <v/>
      </c>
      <c r="J854" s="9">
        <f t="shared" si="12"/>
        <v>0</v>
      </c>
      <c r="K854" s="10">
        <f>SUMIF($B$2:B854,"="&amp;B854,$J$2:J854)</f>
        <v>0</v>
      </c>
      <c r="L854" s="9">
        <f>SUMIF($B$2:B854,"="&amp;B854,$I$2:I854)</f>
        <v>0</v>
      </c>
    </row>
    <row r="855" spans="9:12" x14ac:dyDescent="0.25">
      <c r="I855" s="9" t="str">
        <f>_xlfn.IFNA(VLOOKUP(B855,'[1]Target obszar'!$A$2:$D$46,4,FALSE)*1000/12,"")</f>
        <v/>
      </c>
      <c r="J855" s="9">
        <f t="shared" si="12"/>
        <v>0</v>
      </c>
      <c r="K855" s="10">
        <f>SUMIF($B$2:B855,"="&amp;B855,$J$2:J855)</f>
        <v>0</v>
      </c>
      <c r="L855" s="9">
        <f>SUMIF($B$2:B855,"="&amp;B855,$I$2:I855)</f>
        <v>0</v>
      </c>
    </row>
    <row r="856" spans="9:12" x14ac:dyDescent="0.25">
      <c r="I856" s="9" t="str">
        <f>_xlfn.IFNA(VLOOKUP(B856,'[1]Target obszar'!$A$2:$D$46,4,FALSE)*1000/12,"")</f>
        <v/>
      </c>
      <c r="J856" s="9">
        <f t="shared" si="12"/>
        <v>0</v>
      </c>
      <c r="K856" s="10">
        <f>SUMIF($B$2:B856,"="&amp;B856,$J$2:J856)</f>
        <v>0</v>
      </c>
      <c r="L856" s="9">
        <f>SUMIF($B$2:B856,"="&amp;B856,$I$2:I856)</f>
        <v>0</v>
      </c>
    </row>
    <row r="857" spans="9:12" x14ac:dyDescent="0.25">
      <c r="I857" s="9" t="str">
        <f>_xlfn.IFNA(VLOOKUP(B857,'[1]Target obszar'!$A$2:$D$46,4,FALSE)*1000/12,"")</f>
        <v/>
      </c>
      <c r="J857" s="9">
        <f t="shared" si="12"/>
        <v>0</v>
      </c>
      <c r="K857" s="10">
        <f>SUMIF($B$2:B857,"="&amp;B857,$J$2:J857)</f>
        <v>0</v>
      </c>
      <c r="L857" s="9">
        <f>SUMIF($B$2:B857,"="&amp;B857,$I$2:I857)</f>
        <v>0</v>
      </c>
    </row>
    <row r="858" spans="9:12" x14ac:dyDescent="0.25">
      <c r="I858" s="9" t="str">
        <f>_xlfn.IFNA(VLOOKUP(B858,'[1]Target obszar'!$A$2:$D$46,4,FALSE)*1000/12,"")</f>
        <v/>
      </c>
      <c r="J858" s="9">
        <f t="shared" si="12"/>
        <v>0</v>
      </c>
      <c r="K858" s="10">
        <f>SUMIF($B$2:B858,"="&amp;B858,$J$2:J858)</f>
        <v>0</v>
      </c>
      <c r="L858" s="9">
        <f>SUMIF($B$2:B858,"="&amp;B858,$I$2:I858)</f>
        <v>0</v>
      </c>
    </row>
    <row r="859" spans="9:12" x14ac:dyDescent="0.25">
      <c r="I859" s="9" t="str">
        <f>_xlfn.IFNA(VLOOKUP(B859,'[1]Target obszar'!$A$2:$D$46,4,FALSE)*1000/12,"")</f>
        <v/>
      </c>
      <c r="J859" s="9">
        <f t="shared" si="12"/>
        <v>0</v>
      </c>
      <c r="K859" s="10">
        <f>SUMIF($B$2:B859,"="&amp;B859,$J$2:J859)</f>
        <v>0</v>
      </c>
      <c r="L859" s="9">
        <f>SUMIF($B$2:B859,"="&amp;B859,$I$2:I859)</f>
        <v>0</v>
      </c>
    </row>
    <row r="860" spans="9:12" x14ac:dyDescent="0.25">
      <c r="I860" s="9" t="str">
        <f>_xlfn.IFNA(VLOOKUP(B860,'[1]Target obszar'!$A$2:$D$46,4,FALSE)*1000/12,"")</f>
        <v/>
      </c>
      <c r="J860" s="9">
        <f t="shared" si="12"/>
        <v>0</v>
      </c>
      <c r="K860" s="10">
        <f>SUMIF($B$2:B860,"="&amp;B860,$J$2:J860)</f>
        <v>0</v>
      </c>
      <c r="L860" s="9">
        <f>SUMIF($B$2:B860,"="&amp;B860,$I$2:I860)</f>
        <v>0</v>
      </c>
    </row>
    <row r="861" spans="9:12" x14ac:dyDescent="0.25">
      <c r="I861" s="9" t="str">
        <f>_xlfn.IFNA(VLOOKUP(B861,'[1]Target obszar'!$A$2:$D$46,4,FALSE)*1000/12,"")</f>
        <v/>
      </c>
      <c r="J861" s="9">
        <f t="shared" si="12"/>
        <v>0</v>
      </c>
      <c r="K861" s="10">
        <f>SUMIF($B$2:B861,"="&amp;B861,$J$2:J861)</f>
        <v>0</v>
      </c>
      <c r="L861" s="9">
        <f>SUMIF($B$2:B861,"="&amp;B861,$I$2:I861)</f>
        <v>0</v>
      </c>
    </row>
    <row r="862" spans="9:12" x14ac:dyDescent="0.25">
      <c r="I862" s="9" t="str">
        <f>_xlfn.IFNA(VLOOKUP(B862,'[1]Target obszar'!$A$2:$D$46,4,FALSE)*1000/12,"")</f>
        <v/>
      </c>
      <c r="J862" s="9">
        <f t="shared" si="12"/>
        <v>0</v>
      </c>
      <c r="K862" s="10">
        <f>SUMIF($B$2:B862,"="&amp;B862,$J$2:J862)</f>
        <v>0</v>
      </c>
      <c r="L862" s="9">
        <f>SUMIF($B$2:B862,"="&amp;B862,$I$2:I862)</f>
        <v>0</v>
      </c>
    </row>
    <row r="863" spans="9:12" x14ac:dyDescent="0.25">
      <c r="I863" s="9" t="str">
        <f>_xlfn.IFNA(VLOOKUP(B863,'[1]Target obszar'!$A$2:$D$46,4,FALSE)*1000/12,"")</f>
        <v/>
      </c>
      <c r="J863" s="9">
        <f t="shared" si="12"/>
        <v>0</v>
      </c>
      <c r="K863" s="10">
        <f>SUMIF($B$2:B863,"="&amp;B863,$J$2:J863)</f>
        <v>0</v>
      </c>
      <c r="L863" s="9">
        <f>SUMIF($B$2:B863,"="&amp;B863,$I$2:I863)</f>
        <v>0</v>
      </c>
    </row>
    <row r="864" spans="9:12" x14ac:dyDescent="0.25">
      <c r="I864" s="9" t="str">
        <f>_xlfn.IFNA(VLOOKUP(B864,'[1]Target obszar'!$A$2:$D$46,4,FALSE)*1000/12,"")</f>
        <v/>
      </c>
      <c r="J864" s="9">
        <f t="shared" si="12"/>
        <v>0</v>
      </c>
      <c r="K864" s="10">
        <f>SUMIF($B$2:B864,"="&amp;B864,$J$2:J864)</f>
        <v>0</v>
      </c>
      <c r="L864" s="9">
        <f>SUMIF($B$2:B864,"="&amp;B864,$I$2:I864)</f>
        <v>0</v>
      </c>
    </row>
    <row r="865" spans="9:12" x14ac:dyDescent="0.25">
      <c r="I865" s="9" t="str">
        <f>_xlfn.IFNA(VLOOKUP(B865,'[1]Target obszar'!$A$2:$D$46,4,FALSE)*1000/12,"")</f>
        <v/>
      </c>
      <c r="J865" s="9">
        <f t="shared" si="12"/>
        <v>0</v>
      </c>
      <c r="K865" s="10">
        <f>SUMIF($B$2:B865,"="&amp;B865,$J$2:J865)</f>
        <v>0</v>
      </c>
      <c r="L865" s="9">
        <f>SUMIF($B$2:B865,"="&amp;B865,$I$2:I865)</f>
        <v>0</v>
      </c>
    </row>
    <row r="866" spans="9:12" x14ac:dyDescent="0.25">
      <c r="I866" s="9" t="str">
        <f>_xlfn.IFNA(VLOOKUP(B866,'[1]Target obszar'!$A$2:$D$46,4,FALSE)*1000/12,"")</f>
        <v/>
      </c>
      <c r="J866" s="9">
        <f t="shared" si="12"/>
        <v>0</v>
      </c>
      <c r="K866" s="10">
        <f>SUMIF($B$2:B866,"="&amp;B866,$J$2:J866)</f>
        <v>0</v>
      </c>
      <c r="L866" s="9">
        <f>SUMIF($B$2:B866,"="&amp;B866,$I$2:I866)</f>
        <v>0</v>
      </c>
    </row>
    <row r="867" spans="9:12" x14ac:dyDescent="0.25">
      <c r="I867" s="9" t="str">
        <f>_xlfn.IFNA(VLOOKUP(B867,'[1]Target obszar'!$A$2:$D$46,4,FALSE)*1000/12,"")</f>
        <v/>
      </c>
      <c r="J867" s="9">
        <f t="shared" si="12"/>
        <v>0</v>
      </c>
      <c r="K867" s="10">
        <f>SUMIF($B$2:B867,"="&amp;B867,$J$2:J867)</f>
        <v>0</v>
      </c>
      <c r="L867" s="9">
        <f>SUMIF($B$2:B867,"="&amp;B867,$I$2:I867)</f>
        <v>0</v>
      </c>
    </row>
    <row r="868" spans="9:12" x14ac:dyDescent="0.25">
      <c r="I868" s="9" t="str">
        <f>_xlfn.IFNA(VLOOKUP(B868,'[1]Target obszar'!$A$2:$D$46,4,FALSE)*1000/12,"")</f>
        <v/>
      </c>
      <c r="J868" s="9">
        <f t="shared" si="12"/>
        <v>0</v>
      </c>
      <c r="K868" s="10">
        <f>SUMIF($B$2:B868,"="&amp;B868,$J$2:J868)</f>
        <v>0</v>
      </c>
      <c r="L868" s="9">
        <f>SUMIF($B$2:B868,"="&amp;B868,$I$2:I868)</f>
        <v>0</v>
      </c>
    </row>
    <row r="869" spans="9:12" x14ac:dyDescent="0.25">
      <c r="I869" s="9" t="str">
        <f>_xlfn.IFNA(VLOOKUP(B869,'[1]Target obszar'!$A$2:$D$46,4,FALSE)*1000/12,"")</f>
        <v/>
      </c>
      <c r="J869" s="9">
        <f t="shared" si="12"/>
        <v>0</v>
      </c>
      <c r="K869" s="10">
        <f>SUMIF($B$2:B869,"="&amp;B869,$J$2:J869)</f>
        <v>0</v>
      </c>
      <c r="L869" s="9">
        <f>SUMIF($B$2:B869,"="&amp;B869,$I$2:I869)</f>
        <v>0</v>
      </c>
    </row>
    <row r="870" spans="9:12" x14ac:dyDescent="0.25">
      <c r="I870" s="9" t="str">
        <f>_xlfn.IFNA(VLOOKUP(B870,'[1]Target obszar'!$A$2:$D$46,4,FALSE)*1000/12,"")</f>
        <v/>
      </c>
      <c r="J870" s="9">
        <f t="shared" si="12"/>
        <v>0</v>
      </c>
      <c r="K870" s="10">
        <f>SUMIF($B$2:B870,"="&amp;B870,$J$2:J870)</f>
        <v>0</v>
      </c>
      <c r="L870" s="9">
        <f>SUMIF($B$2:B870,"="&amp;B870,$I$2:I870)</f>
        <v>0</v>
      </c>
    </row>
    <row r="871" spans="9:12" x14ac:dyDescent="0.25">
      <c r="I871" s="9" t="str">
        <f>_xlfn.IFNA(VLOOKUP(B871,'[1]Target obszar'!$A$2:$D$46,4,FALSE)*1000/12,"")</f>
        <v/>
      </c>
      <c r="J871" s="9">
        <f t="shared" si="12"/>
        <v>0</v>
      </c>
      <c r="K871" s="10">
        <f>SUMIF($B$2:B871,"="&amp;B871,$J$2:J871)</f>
        <v>0</v>
      </c>
      <c r="L871" s="9">
        <f>SUMIF($B$2:B871,"="&amp;B871,$I$2:I871)</f>
        <v>0</v>
      </c>
    </row>
    <row r="872" spans="9:12" x14ac:dyDescent="0.25">
      <c r="I872" s="9" t="str">
        <f>_xlfn.IFNA(VLOOKUP(B872,'[1]Target obszar'!$A$2:$D$46,4,FALSE)*1000/12,"")</f>
        <v/>
      </c>
      <c r="J872" s="9">
        <f t="shared" si="12"/>
        <v>0</v>
      </c>
      <c r="K872" s="10">
        <f>SUMIF($B$2:B872,"="&amp;B872,$J$2:J872)</f>
        <v>0</v>
      </c>
      <c r="L872" s="9">
        <f>SUMIF($B$2:B872,"="&amp;B872,$I$2:I872)</f>
        <v>0</v>
      </c>
    </row>
    <row r="873" spans="9:12" x14ac:dyDescent="0.25">
      <c r="I873" s="9" t="str">
        <f>_xlfn.IFNA(VLOOKUP(B873,'[1]Target obszar'!$A$2:$D$46,4,FALSE)*1000/12,"")</f>
        <v/>
      </c>
      <c r="J873" s="9">
        <f t="shared" si="12"/>
        <v>0</v>
      </c>
      <c r="K873" s="10">
        <f>SUMIF($B$2:B873,"="&amp;B873,$J$2:J873)</f>
        <v>0</v>
      </c>
      <c r="L873" s="9">
        <f>SUMIF($B$2:B873,"="&amp;B873,$I$2:I873)</f>
        <v>0</v>
      </c>
    </row>
    <row r="874" spans="9:12" x14ac:dyDescent="0.25">
      <c r="I874" s="9" t="str">
        <f>_xlfn.IFNA(VLOOKUP(B874,'[1]Target obszar'!$A$2:$D$46,4,FALSE)*1000/12,"")</f>
        <v/>
      </c>
      <c r="J874" s="9">
        <f t="shared" si="12"/>
        <v>0</v>
      </c>
      <c r="K874" s="10">
        <f>SUMIF($B$2:B874,"="&amp;B874,$J$2:J874)</f>
        <v>0</v>
      </c>
      <c r="L874" s="9">
        <f>SUMIF($B$2:B874,"="&amp;B874,$I$2:I874)</f>
        <v>0</v>
      </c>
    </row>
    <row r="875" spans="9:12" x14ac:dyDescent="0.25">
      <c r="I875" s="9" t="str">
        <f>_xlfn.IFNA(VLOOKUP(B875,'[1]Target obszar'!$A$2:$D$46,4,FALSE)*1000/12,"")</f>
        <v/>
      </c>
      <c r="J875" s="9">
        <f t="shared" si="12"/>
        <v>0</v>
      </c>
      <c r="K875" s="10">
        <f>SUMIF($B$2:B875,"="&amp;B875,$J$2:J875)</f>
        <v>0</v>
      </c>
      <c r="L875" s="9">
        <f>SUMIF($B$2:B875,"="&amp;B875,$I$2:I875)</f>
        <v>0</v>
      </c>
    </row>
    <row r="876" spans="9:12" x14ac:dyDescent="0.25">
      <c r="I876" s="9" t="str">
        <f>_xlfn.IFNA(VLOOKUP(B876,'[1]Target obszar'!$A$2:$D$46,4,FALSE)*1000/12,"")</f>
        <v/>
      </c>
      <c r="J876" s="9">
        <f t="shared" si="12"/>
        <v>0</v>
      </c>
      <c r="K876" s="10">
        <f>SUMIF($B$2:B876,"="&amp;B876,$J$2:J876)</f>
        <v>0</v>
      </c>
      <c r="L876" s="9">
        <f>SUMIF($B$2:B876,"="&amp;B876,$I$2:I876)</f>
        <v>0</v>
      </c>
    </row>
    <row r="877" spans="9:12" x14ac:dyDescent="0.25">
      <c r="I877" s="9" t="str">
        <f>_xlfn.IFNA(VLOOKUP(B877,'[1]Target obszar'!$A$2:$D$46,4,FALSE)*1000/12,"")</f>
        <v/>
      </c>
      <c r="J877" s="9">
        <f t="shared" si="12"/>
        <v>0</v>
      </c>
      <c r="K877" s="10">
        <f>SUMIF($B$2:B877,"="&amp;B877,$J$2:J877)</f>
        <v>0</v>
      </c>
      <c r="L877" s="9">
        <f>SUMIF($B$2:B877,"="&amp;B877,$I$2:I877)</f>
        <v>0</v>
      </c>
    </row>
    <row r="878" spans="9:12" x14ac:dyDescent="0.25">
      <c r="I878" s="9" t="str">
        <f>_xlfn.IFNA(VLOOKUP(B878,'[1]Target obszar'!$A$2:$D$46,4,FALSE)*1000/12,"")</f>
        <v/>
      </c>
      <c r="J878" s="9">
        <f t="shared" si="12"/>
        <v>0</v>
      </c>
      <c r="K878" s="10">
        <f>SUMIF($B$2:B878,"="&amp;B878,$J$2:J878)</f>
        <v>0</v>
      </c>
      <c r="L878" s="9">
        <f>SUMIF($B$2:B878,"="&amp;B878,$I$2:I878)</f>
        <v>0</v>
      </c>
    </row>
    <row r="879" spans="9:12" x14ac:dyDescent="0.25">
      <c r="I879" s="9" t="str">
        <f>_xlfn.IFNA(VLOOKUP(B879,'[1]Target obszar'!$A$2:$D$46,4,FALSE)*1000/12,"")</f>
        <v/>
      </c>
      <c r="J879" s="9">
        <f t="shared" si="12"/>
        <v>0</v>
      </c>
      <c r="K879" s="10">
        <f>SUMIF($B$2:B879,"="&amp;B879,$J$2:J879)</f>
        <v>0</v>
      </c>
      <c r="L879" s="9">
        <f>SUMIF($B$2:B879,"="&amp;B879,$I$2:I879)</f>
        <v>0</v>
      </c>
    </row>
    <row r="880" spans="9:12" x14ac:dyDescent="0.25">
      <c r="I880" s="9" t="str">
        <f>_xlfn.IFNA(VLOOKUP(B880,'[1]Target obszar'!$A$2:$D$46,4,FALSE)*1000/12,"")</f>
        <v/>
      </c>
      <c r="J880" s="9">
        <f t="shared" si="12"/>
        <v>0</v>
      </c>
      <c r="K880" s="10">
        <f>SUMIF($B$2:B880,"="&amp;B880,$J$2:J880)</f>
        <v>0</v>
      </c>
      <c r="L880" s="9">
        <f>SUMIF($B$2:B880,"="&amp;B880,$I$2:I880)</f>
        <v>0</v>
      </c>
    </row>
    <row r="881" spans="9:12" x14ac:dyDescent="0.25">
      <c r="I881" s="9" t="str">
        <f>_xlfn.IFNA(VLOOKUP(B881,'[1]Target obszar'!$A$2:$D$46,4,FALSE)*1000/12,"")</f>
        <v/>
      </c>
      <c r="J881" s="9">
        <f t="shared" si="12"/>
        <v>0</v>
      </c>
      <c r="K881" s="10">
        <f>SUMIF($B$2:B881,"="&amp;B881,$J$2:J881)</f>
        <v>0</v>
      </c>
      <c r="L881" s="9">
        <f>SUMIF($B$2:B881,"="&amp;B881,$I$2:I881)</f>
        <v>0</v>
      </c>
    </row>
    <row r="882" spans="9:12" x14ac:dyDescent="0.25">
      <c r="I882" s="9" t="str">
        <f>_xlfn.IFNA(VLOOKUP(B882,'[1]Target obszar'!$A$2:$D$46,4,FALSE)*1000/12,"")</f>
        <v/>
      </c>
      <c r="J882" s="9">
        <f t="shared" si="12"/>
        <v>0</v>
      </c>
      <c r="K882" s="10">
        <f>SUMIF($B$2:B882,"="&amp;B882,$J$2:J882)</f>
        <v>0</v>
      </c>
      <c r="L882" s="9">
        <f>SUMIF($B$2:B882,"="&amp;B882,$I$2:I882)</f>
        <v>0</v>
      </c>
    </row>
    <row r="883" spans="9:12" x14ac:dyDescent="0.25">
      <c r="I883" s="9" t="str">
        <f>_xlfn.IFNA(VLOOKUP(B883,'[1]Target obszar'!$A$2:$D$46,4,FALSE)*1000/12,"")</f>
        <v/>
      </c>
      <c r="J883" s="9">
        <f t="shared" si="12"/>
        <v>0</v>
      </c>
      <c r="K883" s="10">
        <f>SUMIF($B$2:B883,"="&amp;B883,$J$2:J883)</f>
        <v>0</v>
      </c>
      <c r="L883" s="9">
        <f>SUMIF($B$2:B883,"="&amp;B883,$I$2:I883)</f>
        <v>0</v>
      </c>
    </row>
    <row r="884" spans="9:12" x14ac:dyDescent="0.25">
      <c r="I884" s="9" t="str">
        <f>_xlfn.IFNA(VLOOKUP(B884,'[1]Target obszar'!$A$2:$D$46,4,FALSE)*1000/12,"")</f>
        <v/>
      </c>
      <c r="J884" s="9">
        <f t="shared" si="12"/>
        <v>0</v>
      </c>
      <c r="K884" s="10">
        <f>SUMIF($B$2:B884,"="&amp;B884,$J$2:J884)</f>
        <v>0</v>
      </c>
      <c r="L884" s="9">
        <f>SUMIF($B$2:B884,"="&amp;B884,$I$2:I884)</f>
        <v>0</v>
      </c>
    </row>
    <row r="885" spans="9:12" x14ac:dyDescent="0.25">
      <c r="I885" s="9" t="str">
        <f>_xlfn.IFNA(VLOOKUP(B885,'[1]Target obszar'!$A$2:$D$46,4,FALSE)*1000/12,"")</f>
        <v/>
      </c>
      <c r="J885" s="9">
        <f t="shared" si="12"/>
        <v>0</v>
      </c>
      <c r="K885" s="10">
        <f>SUMIF($B$2:B885,"="&amp;B885,$J$2:J885)</f>
        <v>0</v>
      </c>
      <c r="L885" s="9">
        <f>SUMIF($B$2:B885,"="&amp;B885,$I$2:I885)</f>
        <v>0</v>
      </c>
    </row>
    <row r="886" spans="9:12" x14ac:dyDescent="0.25">
      <c r="I886" s="9" t="str">
        <f>_xlfn.IFNA(VLOOKUP(B886,'[1]Target obszar'!$A$2:$D$46,4,FALSE)*1000/12,"")</f>
        <v/>
      </c>
      <c r="J886" s="9">
        <f t="shared" si="12"/>
        <v>0</v>
      </c>
      <c r="K886" s="10">
        <f>SUMIF($B$2:B886,"="&amp;B886,$J$2:J886)</f>
        <v>0</v>
      </c>
      <c r="L886" s="9">
        <f>SUMIF($B$2:B886,"="&amp;B886,$I$2:I886)</f>
        <v>0</v>
      </c>
    </row>
    <row r="887" spans="9:12" x14ac:dyDescent="0.25">
      <c r="I887" s="9" t="str">
        <f>_xlfn.IFNA(VLOOKUP(B887,'[1]Target obszar'!$A$2:$D$46,4,FALSE)*1000/12,"")</f>
        <v/>
      </c>
      <c r="J887" s="9">
        <f t="shared" si="12"/>
        <v>0</v>
      </c>
      <c r="K887" s="10">
        <f>SUMIF($B$2:B887,"="&amp;B887,$J$2:J887)</f>
        <v>0</v>
      </c>
      <c r="L887" s="9">
        <f>SUMIF($B$2:B887,"="&amp;B887,$I$2:I887)</f>
        <v>0</v>
      </c>
    </row>
    <row r="888" spans="9:12" x14ac:dyDescent="0.25">
      <c r="I888" s="9" t="str">
        <f>_xlfn.IFNA(VLOOKUP(B888,'[1]Target obszar'!$A$2:$D$46,4,FALSE)*1000/12,"")</f>
        <v/>
      </c>
      <c r="J888" s="9">
        <f t="shared" si="12"/>
        <v>0</v>
      </c>
      <c r="K888" s="10">
        <f>SUMIF($B$2:B888,"="&amp;B888,$J$2:J888)</f>
        <v>0</v>
      </c>
      <c r="L888" s="9">
        <f>SUMIF($B$2:B888,"="&amp;B888,$I$2:I888)</f>
        <v>0</v>
      </c>
    </row>
    <row r="889" spans="9:12" x14ac:dyDescent="0.25">
      <c r="I889" s="9" t="str">
        <f>_xlfn.IFNA(VLOOKUP(B889,'[1]Target obszar'!$A$2:$D$46,4,FALSE)*1000/12,"")</f>
        <v/>
      </c>
      <c r="J889" s="9">
        <f t="shared" si="12"/>
        <v>0</v>
      </c>
      <c r="K889" s="10">
        <f>SUMIF($B$2:B889,"="&amp;B889,$J$2:J889)</f>
        <v>0</v>
      </c>
      <c r="L889" s="9">
        <f>SUMIF($B$2:B889,"="&amp;B889,$I$2:I889)</f>
        <v>0</v>
      </c>
    </row>
    <row r="890" spans="9:12" x14ac:dyDescent="0.25">
      <c r="I890" s="9" t="str">
        <f>_xlfn.IFNA(VLOOKUP(B890,'[1]Target obszar'!$A$2:$D$46,4,FALSE)*1000/12,"")</f>
        <v/>
      </c>
      <c r="J890" s="9">
        <f t="shared" si="12"/>
        <v>0</v>
      </c>
      <c r="K890" s="10">
        <f>SUMIF($B$2:B890,"="&amp;B890,$J$2:J890)</f>
        <v>0</v>
      </c>
      <c r="L890" s="9">
        <f>SUMIF($B$2:B890,"="&amp;B890,$I$2:I890)</f>
        <v>0</v>
      </c>
    </row>
    <row r="891" spans="9:12" x14ac:dyDescent="0.25">
      <c r="I891" s="9" t="str">
        <f>_xlfn.IFNA(VLOOKUP(B891,'[1]Target obszar'!$A$2:$D$46,4,FALSE)*1000/12,"")</f>
        <v/>
      </c>
      <c r="J891" s="9">
        <f t="shared" si="12"/>
        <v>0</v>
      </c>
      <c r="K891" s="10">
        <f>SUMIF($B$2:B891,"="&amp;B891,$J$2:J891)</f>
        <v>0</v>
      </c>
      <c r="L891" s="9">
        <f>SUMIF($B$2:B891,"="&amp;B891,$I$2:I891)</f>
        <v>0</v>
      </c>
    </row>
    <row r="892" spans="9:12" x14ac:dyDescent="0.25">
      <c r="I892" s="9" t="str">
        <f>_xlfn.IFNA(VLOOKUP(B892,'[1]Target obszar'!$A$2:$D$46,4,FALSE)*1000/12,"")</f>
        <v/>
      </c>
      <c r="J892" s="9">
        <f t="shared" si="12"/>
        <v>0</v>
      </c>
      <c r="K892" s="10">
        <f>SUMIF($B$2:B892,"="&amp;B892,$J$2:J892)</f>
        <v>0</v>
      </c>
      <c r="L892" s="9">
        <f>SUMIF($B$2:B892,"="&amp;B892,$I$2:I892)</f>
        <v>0</v>
      </c>
    </row>
    <row r="893" spans="9:12" x14ac:dyDescent="0.25">
      <c r="I893" s="9" t="str">
        <f>_xlfn.IFNA(VLOOKUP(B893,'[1]Target obszar'!$A$2:$D$46,4,FALSE)*1000/12,"")</f>
        <v/>
      </c>
      <c r="J893" s="9">
        <f t="shared" si="12"/>
        <v>0</v>
      </c>
      <c r="K893" s="10">
        <f>SUMIF($B$2:B893,"="&amp;B893,$J$2:J893)</f>
        <v>0</v>
      </c>
      <c r="L893" s="9">
        <f>SUMIF($B$2:B893,"="&amp;B893,$I$2:I893)</f>
        <v>0</v>
      </c>
    </row>
    <row r="894" spans="9:12" x14ac:dyDescent="0.25">
      <c r="I894" s="9" t="str">
        <f>_xlfn.IFNA(VLOOKUP(B894,'[1]Target obszar'!$A$2:$D$46,4,FALSE)*1000/12,"")</f>
        <v/>
      </c>
      <c r="J894" s="9">
        <f t="shared" si="12"/>
        <v>0</v>
      </c>
      <c r="K894" s="10">
        <f>SUMIF($B$2:B894,"="&amp;B894,$J$2:J894)</f>
        <v>0</v>
      </c>
      <c r="L894" s="9">
        <f>SUMIF($B$2:B894,"="&amp;B894,$I$2:I894)</f>
        <v>0</v>
      </c>
    </row>
    <row r="895" spans="9:12" x14ac:dyDescent="0.25">
      <c r="I895" s="9" t="str">
        <f>_xlfn.IFNA(VLOOKUP(B895,'[1]Target obszar'!$A$2:$D$46,4,FALSE)*1000/12,"")</f>
        <v/>
      </c>
      <c r="J895" s="9">
        <f t="shared" ref="J895:J902" si="13">SUM(E895:H895)</f>
        <v>0</v>
      </c>
      <c r="K895" s="10">
        <f>SUMIF($B$2:B895,"="&amp;B895,$J$2:J895)</f>
        <v>0</v>
      </c>
      <c r="L895" s="9">
        <f>SUMIF($B$2:B895,"="&amp;B895,$I$2:I895)</f>
        <v>0</v>
      </c>
    </row>
    <row r="896" spans="9:12" x14ac:dyDescent="0.25">
      <c r="I896" s="9" t="str">
        <f>_xlfn.IFNA(VLOOKUP(B896,'[1]Target obszar'!$A$2:$D$46,4,FALSE)*1000/12,"")</f>
        <v/>
      </c>
      <c r="J896" s="9">
        <f t="shared" si="13"/>
        <v>0</v>
      </c>
      <c r="K896" s="10">
        <f>SUMIF($B$2:B896,"="&amp;B896,$J$2:J896)</f>
        <v>0</v>
      </c>
      <c r="L896" s="9">
        <f>SUMIF($B$2:B896,"="&amp;B896,$I$2:I896)</f>
        <v>0</v>
      </c>
    </row>
    <row r="897" spans="9:12" x14ac:dyDescent="0.25">
      <c r="I897" s="9" t="str">
        <f>_xlfn.IFNA(VLOOKUP(B897,'[1]Target obszar'!$A$2:$D$46,4,FALSE)*1000/12,"")</f>
        <v/>
      </c>
      <c r="J897" s="9">
        <f t="shared" si="13"/>
        <v>0</v>
      </c>
      <c r="K897" s="10">
        <f>SUMIF($B$2:B897,"="&amp;B897,$J$2:J897)</f>
        <v>0</v>
      </c>
      <c r="L897" s="9">
        <f>SUMIF($B$2:B897,"="&amp;B897,$I$2:I897)</f>
        <v>0</v>
      </c>
    </row>
    <row r="898" spans="9:12" x14ac:dyDescent="0.25">
      <c r="I898" s="9" t="str">
        <f>_xlfn.IFNA(VLOOKUP(B898,'[1]Target obszar'!$A$2:$D$46,4,FALSE)*1000/12,"")</f>
        <v/>
      </c>
      <c r="J898" s="9">
        <f t="shared" si="13"/>
        <v>0</v>
      </c>
      <c r="K898" s="10">
        <f>SUMIF($B$2:B898,"="&amp;B898,$J$2:J898)</f>
        <v>0</v>
      </c>
      <c r="L898" s="9">
        <f>SUMIF($B$2:B898,"="&amp;B898,$I$2:I898)</f>
        <v>0</v>
      </c>
    </row>
    <row r="899" spans="9:12" x14ac:dyDescent="0.25">
      <c r="I899" s="9" t="str">
        <f>_xlfn.IFNA(VLOOKUP(B899,'[1]Target obszar'!$A$2:$D$46,4,FALSE)*1000/12,"")</f>
        <v/>
      </c>
      <c r="J899" s="9">
        <f t="shared" si="13"/>
        <v>0</v>
      </c>
      <c r="K899" s="10">
        <f>SUMIF($B$2:B899,"="&amp;B899,$J$2:J899)</f>
        <v>0</v>
      </c>
      <c r="L899" s="9">
        <f>SUMIF($B$2:B899,"="&amp;B899,$I$2:I899)</f>
        <v>0</v>
      </c>
    </row>
    <row r="900" spans="9:12" x14ac:dyDescent="0.25">
      <c r="I900" s="9" t="str">
        <f>_xlfn.IFNA(VLOOKUP(B900,'[1]Target obszar'!$A$2:$D$46,4,FALSE)*1000/12,"")</f>
        <v/>
      </c>
      <c r="J900" s="9">
        <f t="shared" si="13"/>
        <v>0</v>
      </c>
      <c r="K900" s="10">
        <f>SUMIF($B$2:B900,"="&amp;B900,$J$2:J900)</f>
        <v>0</v>
      </c>
      <c r="L900" s="9">
        <f>SUMIF($B$2:B900,"="&amp;B900,$I$2:I900)</f>
        <v>0</v>
      </c>
    </row>
    <row r="901" spans="9:12" x14ac:dyDescent="0.25">
      <c r="I901" s="9" t="str">
        <f>_xlfn.IFNA(VLOOKUP(B901,'[1]Target obszar'!$A$2:$D$46,4,FALSE)*1000/12,"")</f>
        <v/>
      </c>
      <c r="J901" s="9">
        <f t="shared" si="13"/>
        <v>0</v>
      </c>
      <c r="K901" s="10">
        <f>SUMIF($B$2:B901,"="&amp;B901,$J$2:J901)</f>
        <v>0</v>
      </c>
      <c r="L901" s="9">
        <f>SUMIF($B$2:B901,"="&amp;B901,$I$2:I901)</f>
        <v>0</v>
      </c>
    </row>
    <row r="902" spans="9:12" x14ac:dyDescent="0.25">
      <c r="I902" s="9" t="str">
        <f>_xlfn.IFNA(VLOOKUP(B902,'[1]Target obszar'!$A$2:$D$46,4,FALSE)*1000/12,"")</f>
        <v/>
      </c>
      <c r="J902" s="9">
        <f t="shared" si="13"/>
        <v>0</v>
      </c>
      <c r="K902" s="10">
        <f>SUMIF($B$2:B902,"="&amp;B902,$J$2:J902)</f>
        <v>0</v>
      </c>
      <c r="L902" s="9">
        <f>SUMIF($B$2:B902,"="&amp;B902,$I$2:I902)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L9" sqref="L9"/>
    </sheetView>
  </sheetViews>
  <sheetFormatPr defaultColWidth="9.140625" defaultRowHeight="15" x14ac:dyDescent="0.25"/>
  <cols>
    <col min="1" max="1" width="9.140625" style="26"/>
    <col min="2" max="2" width="31.85546875" style="18" customWidth="1"/>
    <col min="3" max="3" width="9.140625" style="18" customWidth="1"/>
    <col min="4" max="4" width="15.140625" style="18" customWidth="1"/>
    <col min="5" max="16384" width="9.140625" style="18"/>
  </cols>
  <sheetData>
    <row r="1" spans="1:4" x14ac:dyDescent="0.25">
      <c r="A1" s="16" t="s">
        <v>4</v>
      </c>
      <c r="B1" s="17" t="s">
        <v>113</v>
      </c>
      <c r="C1" s="17"/>
      <c r="D1" s="17" t="s">
        <v>114</v>
      </c>
    </row>
    <row r="2" spans="1:4" x14ac:dyDescent="0.25">
      <c r="A2" s="19" t="s">
        <v>115</v>
      </c>
      <c r="B2" s="20" t="s">
        <v>116</v>
      </c>
      <c r="C2" s="20">
        <v>500</v>
      </c>
      <c r="D2" s="20">
        <f>ROUND(C2/1000,2)</f>
        <v>0.5</v>
      </c>
    </row>
    <row r="3" spans="1:4" x14ac:dyDescent="0.25">
      <c r="A3" s="19" t="s">
        <v>117</v>
      </c>
      <c r="B3" s="20" t="s">
        <v>118</v>
      </c>
      <c r="C3" s="20">
        <v>2000</v>
      </c>
      <c r="D3" s="20">
        <f t="shared" ref="D3:D34" si="0">ROUND(C3/1000,2)</f>
        <v>2</v>
      </c>
    </row>
    <row r="4" spans="1:4" x14ac:dyDescent="0.25">
      <c r="A4" s="19" t="s">
        <v>119</v>
      </c>
      <c r="B4" s="20" t="s">
        <v>120</v>
      </c>
      <c r="C4" s="20">
        <v>200</v>
      </c>
      <c r="D4" s="20">
        <f t="shared" si="0"/>
        <v>0.2</v>
      </c>
    </row>
    <row r="5" spans="1:4" x14ac:dyDescent="0.25">
      <c r="A5" s="19" t="s">
        <v>121</v>
      </c>
      <c r="B5" s="20" t="s">
        <v>122</v>
      </c>
      <c r="C5" s="20">
        <v>1500</v>
      </c>
      <c r="D5" s="20">
        <f t="shared" si="0"/>
        <v>1.5</v>
      </c>
    </row>
    <row r="6" spans="1:4" x14ac:dyDescent="0.25">
      <c r="A6" s="22" t="s">
        <v>123</v>
      </c>
      <c r="B6" s="23" t="s">
        <v>15</v>
      </c>
      <c r="C6" s="20">
        <v>0</v>
      </c>
      <c r="D6" s="20">
        <f t="shared" si="0"/>
        <v>0</v>
      </c>
    </row>
    <row r="7" spans="1:4" x14ac:dyDescent="0.25">
      <c r="A7" s="19" t="s">
        <v>124</v>
      </c>
      <c r="B7" s="20" t="s">
        <v>16</v>
      </c>
      <c r="C7" s="20">
        <v>2000</v>
      </c>
      <c r="D7" s="20">
        <f t="shared" si="0"/>
        <v>2</v>
      </c>
    </row>
    <row r="8" spans="1:4" x14ac:dyDescent="0.25">
      <c r="A8" s="19" t="s">
        <v>125</v>
      </c>
      <c r="B8" s="20" t="s">
        <v>126</v>
      </c>
      <c r="C8" s="20">
        <v>4000</v>
      </c>
      <c r="D8" s="20">
        <f t="shared" si="0"/>
        <v>4</v>
      </c>
    </row>
    <row r="9" spans="1:4" x14ac:dyDescent="0.25">
      <c r="A9" s="19" t="s">
        <v>127</v>
      </c>
      <c r="B9" s="20" t="s">
        <v>18</v>
      </c>
      <c r="C9" s="20">
        <v>9000</v>
      </c>
      <c r="D9" s="20">
        <f t="shared" si="0"/>
        <v>9</v>
      </c>
    </row>
    <row r="10" spans="1:4" x14ac:dyDescent="0.25">
      <c r="A10" s="19" t="s">
        <v>128</v>
      </c>
      <c r="B10" s="20" t="s">
        <v>19</v>
      </c>
      <c r="C10" s="20">
        <v>7000</v>
      </c>
      <c r="D10" s="20">
        <f t="shared" si="0"/>
        <v>7</v>
      </c>
    </row>
    <row r="11" spans="1:4" x14ac:dyDescent="0.25">
      <c r="A11" s="19" t="s">
        <v>129</v>
      </c>
      <c r="B11" s="20" t="s">
        <v>130</v>
      </c>
      <c r="C11" s="20">
        <v>2000</v>
      </c>
      <c r="D11" s="20">
        <f t="shared" si="0"/>
        <v>2</v>
      </c>
    </row>
    <row r="12" spans="1:4" x14ac:dyDescent="0.25">
      <c r="A12" s="19" t="s">
        <v>131</v>
      </c>
      <c r="B12" s="20" t="s">
        <v>132</v>
      </c>
      <c r="C12" s="20">
        <v>2000</v>
      </c>
      <c r="D12" s="20">
        <f t="shared" si="0"/>
        <v>2</v>
      </c>
    </row>
    <row r="13" spans="1:4" x14ac:dyDescent="0.25">
      <c r="A13" s="19" t="s">
        <v>133</v>
      </c>
      <c r="B13" s="20" t="s">
        <v>22</v>
      </c>
      <c r="C13" s="20">
        <v>2500</v>
      </c>
      <c r="D13" s="20">
        <f t="shared" si="0"/>
        <v>2.5</v>
      </c>
    </row>
    <row r="14" spans="1:4" x14ac:dyDescent="0.25">
      <c r="A14" s="22" t="s">
        <v>134</v>
      </c>
      <c r="B14" s="20" t="s">
        <v>135</v>
      </c>
      <c r="C14" s="20">
        <v>1000</v>
      </c>
      <c r="D14" s="20">
        <f t="shared" si="0"/>
        <v>1</v>
      </c>
    </row>
    <row r="15" spans="1:4" x14ac:dyDescent="0.25">
      <c r="A15" s="19" t="s">
        <v>136</v>
      </c>
      <c r="B15" s="20" t="s">
        <v>24</v>
      </c>
      <c r="C15" s="20">
        <v>2500</v>
      </c>
      <c r="D15" s="20">
        <f t="shared" si="0"/>
        <v>2.5</v>
      </c>
    </row>
    <row r="16" spans="1:4" x14ac:dyDescent="0.25">
      <c r="A16" s="19" t="s">
        <v>137</v>
      </c>
      <c r="B16" s="20" t="s">
        <v>138</v>
      </c>
      <c r="C16" s="20">
        <v>8000</v>
      </c>
      <c r="D16" s="20">
        <f t="shared" si="0"/>
        <v>8</v>
      </c>
    </row>
    <row r="17" spans="1:4" x14ac:dyDescent="0.25">
      <c r="A17" s="19" t="s">
        <v>139</v>
      </c>
      <c r="B17" s="20" t="s">
        <v>27</v>
      </c>
      <c r="C17" s="20">
        <v>500</v>
      </c>
      <c r="D17" s="20">
        <f t="shared" si="0"/>
        <v>0.5</v>
      </c>
    </row>
    <row r="18" spans="1:4" x14ac:dyDescent="0.25">
      <c r="A18" s="19" t="s">
        <v>140</v>
      </c>
      <c r="B18" s="20" t="s">
        <v>141</v>
      </c>
      <c r="C18" s="20">
        <v>500</v>
      </c>
      <c r="D18" s="20">
        <f t="shared" si="0"/>
        <v>0.5</v>
      </c>
    </row>
    <row r="19" spans="1:4" x14ac:dyDescent="0.25">
      <c r="A19" s="19" t="s">
        <v>142</v>
      </c>
      <c r="B19" s="20" t="s">
        <v>143</v>
      </c>
      <c r="C19" s="20">
        <v>5000</v>
      </c>
      <c r="D19" s="20">
        <f t="shared" si="0"/>
        <v>5</v>
      </c>
    </row>
    <row r="20" spans="1:4" x14ac:dyDescent="0.25">
      <c r="A20" s="19" t="s">
        <v>144</v>
      </c>
      <c r="B20" s="20" t="s">
        <v>145</v>
      </c>
      <c r="C20" s="20">
        <v>1200</v>
      </c>
      <c r="D20" s="20">
        <f t="shared" si="0"/>
        <v>1.2</v>
      </c>
    </row>
    <row r="21" spans="1:4" x14ac:dyDescent="0.25">
      <c r="A21" s="19" t="s">
        <v>146</v>
      </c>
      <c r="B21" s="20" t="s">
        <v>147</v>
      </c>
      <c r="C21" s="20">
        <v>500</v>
      </c>
      <c r="D21" s="20">
        <f t="shared" si="0"/>
        <v>0.5</v>
      </c>
    </row>
    <row r="22" spans="1:4" x14ac:dyDescent="0.25">
      <c r="A22" s="19" t="s">
        <v>148</v>
      </c>
      <c r="B22" s="20" t="s">
        <v>149</v>
      </c>
      <c r="C22" s="20">
        <v>400</v>
      </c>
      <c r="D22" s="20">
        <f t="shared" si="0"/>
        <v>0.4</v>
      </c>
    </row>
    <row r="23" spans="1:4" x14ac:dyDescent="0.25">
      <c r="A23" s="19" t="s">
        <v>89</v>
      </c>
      <c r="B23" s="23" t="s">
        <v>150</v>
      </c>
      <c r="C23" s="20">
        <v>3500</v>
      </c>
      <c r="D23" s="20">
        <f t="shared" si="0"/>
        <v>3.5</v>
      </c>
    </row>
    <row r="24" spans="1:4" x14ac:dyDescent="0.25">
      <c r="A24" s="22" t="s">
        <v>91</v>
      </c>
      <c r="B24" s="23" t="s">
        <v>151</v>
      </c>
      <c r="C24" s="20">
        <v>500</v>
      </c>
      <c r="D24" s="20">
        <f t="shared" si="0"/>
        <v>0.5</v>
      </c>
    </row>
    <row r="25" spans="1:4" x14ac:dyDescent="0.25">
      <c r="A25" s="22" t="s">
        <v>93</v>
      </c>
      <c r="B25" s="23" t="s">
        <v>152</v>
      </c>
      <c r="C25" s="20">
        <v>9500</v>
      </c>
      <c r="D25" s="20">
        <f t="shared" si="0"/>
        <v>9.5</v>
      </c>
    </row>
    <row r="26" spans="1:4" x14ac:dyDescent="0.25">
      <c r="A26" s="19" t="s">
        <v>153</v>
      </c>
      <c r="B26" s="20" t="s">
        <v>154</v>
      </c>
      <c r="C26" s="20">
        <v>500</v>
      </c>
      <c r="D26" s="20">
        <f t="shared" si="0"/>
        <v>0.5</v>
      </c>
    </row>
    <row r="27" spans="1:4" x14ac:dyDescent="0.25">
      <c r="A27" s="19" t="s">
        <v>155</v>
      </c>
      <c r="B27" s="19" t="s">
        <v>156</v>
      </c>
      <c r="C27" s="24">
        <v>34200</v>
      </c>
      <c r="D27" s="20">
        <f t="shared" si="0"/>
        <v>34.200000000000003</v>
      </c>
    </row>
    <row r="28" spans="1:4" x14ac:dyDescent="0.25">
      <c r="A28" s="22" t="s">
        <v>97</v>
      </c>
      <c r="B28" s="22" t="s">
        <v>157</v>
      </c>
      <c r="C28" s="24">
        <v>0</v>
      </c>
      <c r="D28" s="20">
        <f t="shared" si="0"/>
        <v>0</v>
      </c>
    </row>
    <row r="29" spans="1:4" x14ac:dyDescent="0.25">
      <c r="A29" s="19" t="s">
        <v>158</v>
      </c>
      <c r="B29" s="19" t="s">
        <v>159</v>
      </c>
      <c r="C29" s="24">
        <v>20000</v>
      </c>
      <c r="D29" s="20">
        <f t="shared" si="0"/>
        <v>20</v>
      </c>
    </row>
    <row r="30" spans="1:4" x14ac:dyDescent="0.25">
      <c r="A30" s="19" t="s">
        <v>160</v>
      </c>
      <c r="B30" s="19" t="s">
        <v>161</v>
      </c>
      <c r="C30" s="24">
        <v>3000</v>
      </c>
      <c r="D30" s="20">
        <f t="shared" si="0"/>
        <v>3</v>
      </c>
    </row>
    <row r="31" spans="1:4" x14ac:dyDescent="0.25">
      <c r="A31" s="19" t="s">
        <v>162</v>
      </c>
      <c r="B31" s="19" t="s">
        <v>163</v>
      </c>
      <c r="C31" s="24">
        <v>22000</v>
      </c>
      <c r="D31" s="20">
        <f t="shared" si="0"/>
        <v>22</v>
      </c>
    </row>
    <row r="32" spans="1:4" x14ac:dyDescent="0.25">
      <c r="A32" s="19" t="s">
        <v>164</v>
      </c>
      <c r="B32" s="19" t="s">
        <v>165</v>
      </c>
      <c r="C32" s="24">
        <v>22000</v>
      </c>
      <c r="D32" s="20">
        <f t="shared" si="0"/>
        <v>22</v>
      </c>
    </row>
    <row r="33" spans="1:4" x14ac:dyDescent="0.25">
      <c r="A33" s="22" t="s">
        <v>166</v>
      </c>
      <c r="B33" s="22" t="s">
        <v>167</v>
      </c>
      <c r="C33" s="24">
        <v>1000</v>
      </c>
      <c r="D33" s="20">
        <f t="shared" si="0"/>
        <v>1</v>
      </c>
    </row>
    <row r="34" spans="1:4" x14ac:dyDescent="0.25">
      <c r="A34" s="22" t="s">
        <v>168</v>
      </c>
      <c r="B34" s="22" t="s">
        <v>169</v>
      </c>
      <c r="C34" s="24">
        <v>1500</v>
      </c>
      <c r="D34" s="20">
        <f t="shared" si="0"/>
        <v>1.5</v>
      </c>
    </row>
    <row r="35" spans="1:4" x14ac:dyDescent="0.25">
      <c r="A35" s="12"/>
      <c r="B35" s="12"/>
      <c r="C35" s="25"/>
      <c r="D35" s="21"/>
    </row>
    <row r="36" spans="1:4" x14ac:dyDescent="0.25">
      <c r="A36" s="12"/>
      <c r="B36" s="12"/>
      <c r="C36" s="25"/>
      <c r="D36" s="21"/>
    </row>
    <row r="37" spans="1:4" x14ac:dyDescent="0.25">
      <c r="A37" s="12"/>
      <c r="B37" s="12"/>
      <c r="C37" s="25"/>
      <c r="D37" s="21"/>
    </row>
    <row r="38" spans="1:4" x14ac:dyDescent="0.25">
      <c r="A38" s="12"/>
      <c r="B38" s="12"/>
      <c r="C38" s="25"/>
      <c r="D38" s="21"/>
    </row>
    <row r="39" spans="1:4" x14ac:dyDescent="0.25">
      <c r="A39" s="12"/>
      <c r="B39" s="12"/>
      <c r="C39" s="25"/>
      <c r="D39" s="21"/>
    </row>
    <row r="40" spans="1:4" x14ac:dyDescent="0.25">
      <c r="A40" s="12"/>
      <c r="B40" s="12"/>
      <c r="C40" s="25"/>
      <c r="D40" s="21"/>
    </row>
    <row r="41" spans="1:4" x14ac:dyDescent="0.25">
      <c r="A41" s="12"/>
      <c r="B41" s="12"/>
      <c r="C41" s="25"/>
      <c r="D41" s="21"/>
    </row>
    <row r="42" spans="1:4" x14ac:dyDescent="0.25">
      <c r="A42" s="12"/>
      <c r="B42" s="12"/>
      <c r="C42" s="25"/>
      <c r="D42" s="21"/>
    </row>
    <row r="43" spans="1:4" x14ac:dyDescent="0.25">
      <c r="A43" s="12"/>
      <c r="B43" s="12"/>
      <c r="C43" s="25"/>
      <c r="D43" s="21"/>
    </row>
    <row r="44" spans="1:4" x14ac:dyDescent="0.25">
      <c r="A44" s="12"/>
      <c r="B44" s="12"/>
      <c r="C44" s="25"/>
      <c r="D44" s="21"/>
    </row>
    <row r="45" spans="1:4" x14ac:dyDescent="0.25">
      <c r="A45" s="12"/>
      <c r="B45" s="12"/>
      <c r="C45" s="25"/>
      <c r="D45" s="21"/>
    </row>
    <row r="46" spans="1:4" x14ac:dyDescent="0.25">
      <c r="A46" s="12"/>
      <c r="B46" s="12"/>
      <c r="C46" s="25"/>
      <c r="D46" s="2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A16" sqref="AA1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Przestoje wg obszarow </vt:lpstr>
      <vt:lpstr>Dane raport</vt:lpstr>
      <vt:lpstr>Target obszar</vt:lpstr>
      <vt:lpstr>Wykresy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Nazgowicz, Jacek</cp:lastModifiedBy>
  <dcterms:created xsi:type="dcterms:W3CDTF">2017-01-13T11:33:27Z</dcterms:created>
  <dcterms:modified xsi:type="dcterms:W3CDTF">2017-05-18T13:17:10Z</dcterms:modified>
  <cp:category/>
</cp:coreProperties>
</file>